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221\性侵組\☆☆性侵組行政業務☆☆\5-1.性剝削半年報(承辦-玟如)\113年07-12月\03衛福部系統下載\"/>
    </mc:Choice>
  </mc:AlternateContent>
  <bookViews>
    <workbookView xWindow="0" yWindow="0" windowWidth="23040" windowHeight="9132"/>
  </bookViews>
  <sheets>
    <sheet name="10740-90-06" sheetId="1" r:id="rId1"/>
  </sheets>
  <definedNames>
    <definedName name="pp">'10740-90-06'!$A$3:$X$17</definedName>
  </definedNames>
  <calcPr calcId="162913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X21" i="1" l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W22" i="1"/>
  <c r="W23" i="1"/>
  <c r="W24" i="1"/>
  <c r="W25" i="1"/>
  <c r="W21" i="1"/>
  <c r="U22" i="1"/>
  <c r="U23" i="1"/>
  <c r="U24" i="1"/>
  <c r="U25" i="1"/>
  <c r="U21" i="1"/>
  <c r="S21" i="1"/>
  <c r="T21" i="1"/>
  <c r="S22" i="1"/>
  <c r="T22" i="1"/>
  <c r="S23" i="1"/>
  <c r="T23" i="1"/>
  <c r="S24" i="1"/>
  <c r="T24" i="1"/>
  <c r="S25" i="1"/>
  <c r="T25" i="1"/>
  <c r="R22" i="1"/>
  <c r="R23" i="1"/>
  <c r="R24" i="1"/>
  <c r="R25" i="1"/>
  <c r="R21" i="1"/>
  <c r="P22" i="1"/>
  <c r="P23" i="1"/>
  <c r="P24" i="1"/>
  <c r="P25" i="1"/>
  <c r="P21" i="1"/>
  <c r="N21" i="1"/>
  <c r="O21" i="1"/>
  <c r="N22" i="1"/>
  <c r="O22" i="1"/>
  <c r="N23" i="1"/>
  <c r="O23" i="1"/>
  <c r="N24" i="1"/>
  <c r="O24" i="1"/>
  <c r="N25" i="1"/>
  <c r="O25" i="1"/>
  <c r="M22" i="1"/>
  <c r="M23" i="1"/>
  <c r="M24" i="1"/>
  <c r="M25" i="1"/>
  <c r="M21" i="1"/>
  <c r="K22" i="1"/>
  <c r="K23" i="1"/>
  <c r="K24" i="1"/>
  <c r="K25" i="1"/>
  <c r="K21" i="1"/>
  <c r="I21" i="1"/>
  <c r="J21" i="1"/>
  <c r="I22" i="1"/>
  <c r="J22" i="1"/>
  <c r="I23" i="1"/>
  <c r="J23" i="1"/>
  <c r="I24" i="1"/>
  <c r="J24" i="1"/>
  <c r="I25" i="1"/>
  <c r="J25" i="1"/>
  <c r="H22" i="1"/>
  <c r="H23" i="1"/>
  <c r="H24" i="1"/>
  <c r="H25" i="1"/>
  <c r="H21" i="1"/>
  <c r="F22" i="1"/>
  <c r="F23" i="1"/>
  <c r="F24" i="1"/>
  <c r="F25" i="1"/>
  <c r="F21" i="1"/>
  <c r="D22" i="1"/>
  <c r="D23" i="1"/>
  <c r="D24" i="1"/>
  <c r="D25" i="1"/>
  <c r="D21" i="1"/>
  <c r="A25" i="1"/>
  <c r="B25" i="1"/>
  <c r="A24" i="1"/>
  <c r="B24" i="1"/>
  <c r="B22" i="1"/>
  <c r="B23" i="1"/>
  <c r="B21" i="1"/>
  <c r="A22" i="1"/>
  <c r="A23" i="1"/>
  <c r="A21" i="1"/>
  <c r="A29" i="1"/>
  <c r="A28" i="1"/>
  <c r="A27" i="1"/>
  <c r="A6" i="1"/>
  <c r="A5" i="1"/>
</calcChain>
</file>

<file path=xl/sharedStrings.xml><?xml version="1.0" encoding="utf-8"?>
<sst xmlns="http://schemas.openxmlformats.org/spreadsheetml/2006/main" count="80" uniqueCount="43">
  <si>
    <t>項目別</t>
    <phoneticPr fontId="2" type="noConversion"/>
  </si>
  <si>
    <t>總計</t>
    <phoneticPr fontId="2" type="noConversion"/>
  </si>
  <si>
    <t>按國籍分</t>
    <phoneticPr fontId="2" type="noConversion"/>
  </si>
  <si>
    <t>一般民眾</t>
    <phoneticPr fontId="2" type="noConversion"/>
  </si>
  <si>
    <t>原住民</t>
    <phoneticPr fontId="2" type="noConversion"/>
  </si>
  <si>
    <t>大陸籍(含港澳)</t>
    <phoneticPr fontId="2" type="noConversion"/>
  </si>
  <si>
    <t>外國籍</t>
    <phoneticPr fontId="2" type="noConversion"/>
  </si>
  <si>
    <t>無國籍</t>
    <phoneticPr fontId="2" type="noConversion"/>
  </si>
  <si>
    <t>不詳</t>
    <phoneticPr fontId="2" type="noConversion"/>
  </si>
  <si>
    <t>合計</t>
    <phoneticPr fontId="2" type="noConversion"/>
  </si>
  <si>
    <t>12歲-未滿15歲</t>
    <phoneticPr fontId="2" type="noConversion"/>
  </si>
  <si>
    <t>未滿12歲</t>
    <phoneticPr fontId="2" type="noConversion"/>
  </si>
  <si>
    <t>15歲-未滿18歲</t>
    <phoneticPr fontId="2" type="noConversion"/>
  </si>
  <si>
    <t>未滿12歲</t>
    <phoneticPr fontId="2" type="noConversion"/>
  </si>
  <si>
    <t>按就學狀況分</t>
    <phoneticPr fontId="2" type="noConversion"/>
  </si>
  <si>
    <t>國小</t>
    <phoneticPr fontId="2" type="noConversion"/>
  </si>
  <si>
    <t>大專</t>
    <phoneticPr fontId="2" type="noConversion"/>
  </si>
  <si>
    <t>在學</t>
    <phoneticPr fontId="2" type="noConversion"/>
  </si>
  <si>
    <t>輟學</t>
    <phoneticPr fontId="2" type="noConversion"/>
  </si>
  <si>
    <t>畢業</t>
    <phoneticPr fontId="2" type="noConversion"/>
  </si>
  <si>
    <t>在學</t>
    <phoneticPr fontId="2" type="noConversion"/>
  </si>
  <si>
    <t>休/退學</t>
    <phoneticPr fontId="2" type="noConversion"/>
  </si>
  <si>
    <t>畢業</t>
    <phoneticPr fontId="2" type="noConversion"/>
  </si>
  <si>
    <t>國中</t>
    <phoneticPr fontId="2" type="noConversion"/>
  </si>
  <si>
    <t>高中職</t>
    <phoneticPr fontId="2" type="noConversion"/>
  </si>
  <si>
    <t>備註</t>
    <phoneticPr fontId="2" type="noConversion"/>
  </si>
  <si>
    <t>本國籍</t>
    <phoneticPr fontId="2" type="noConversion"/>
  </si>
  <si>
    <t>學齡前</t>
    <phoneticPr fontId="2" type="noConversion"/>
  </si>
  <si>
    <t>民國114年 2月 5日 19:46:50 印製</t>
  </si>
  <si>
    <t>本表編製2份，1份送主計處，1份自存外，應由網際網路線上傳送至衛生福利部統計處資料庫。</t>
  </si>
  <si>
    <t xml:space="preserve">  男</t>
  </si>
  <si>
    <t xml:space="preserve">  女</t>
  </si>
  <si>
    <t xml:space="preserve"> 其他</t>
  </si>
  <si>
    <t xml:space="preserve"> 不詳</t>
  </si>
  <si>
    <t>桃園市(家庭暴力暨性侵害防治中心)</t>
  </si>
  <si>
    <t>半　年　報</t>
  </si>
  <si>
    <t>每半年終了後2個月內編送</t>
  </si>
  <si>
    <t>10740-90-06-2</t>
  </si>
  <si>
    <t>桃園市兒童及少年性剝削通報被害人概況</t>
  </si>
  <si>
    <t>中華民國113年下半年 ( 7月至12月 )</t>
  </si>
  <si>
    <t>依據本府登記之兒童少年性剝削案件資料彙編。</t>
  </si>
  <si>
    <t>總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</si>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</sst>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80" formatCode="#,##0.0000;\-#,##0.0000;&quot;－&quot;"/>
    <numFmt numFmtId="191" formatCode="##,##0"/>
    <numFmt numFmtId="192" formatCode="##,##0;\-##,##0;&quot;    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justify" wrapText="1"/>
    </xf>
    <xf numFmtId="18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80" fontId="1" fillId="0" borderId="8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12" xfId="0" applyNumberFormat="1" applyFont="1" applyBorder="1" applyAlignment="1">
      <alignment vertical="center" wrapText="1"/>
    </xf>
    <xf numFmtId="191" fontId="6" fillId="0" borderId="0" xfId="0" applyNumberFormat="1" applyFont="1" applyBorder="1"/>
    <xf numFmtId="192" fontId="6" fillId="0" borderId="0" xfId="0" applyNumberFormat="1" applyFont="1" applyBorder="1"/>
    <xf numFmtId="191" fontId="6" fillId="0" borderId="43" xfId="0" applyNumberFormat="1" applyFont="1" applyBorder="1" applyAlignment="1">
      <alignment horizontal="right" vertical="center"/>
    </xf>
    <xf numFmtId="191" fontId="6" fillId="0" borderId="37" xfId="0" applyNumberFormat="1" applyFont="1" applyBorder="1" applyAlignment="1">
      <alignment horizontal="right" vertical="center"/>
    </xf>
    <xf numFmtId="191" fontId="6" fillId="0" borderId="44" xfId="0" applyNumberFormat="1" applyFont="1" applyBorder="1" applyAlignment="1">
      <alignment horizontal="right" vertical="center"/>
    </xf>
    <xf numFmtId="191" fontId="6" fillId="0" borderId="45" xfId="0" applyNumberFormat="1" applyFont="1" applyBorder="1" applyAlignment="1">
      <alignment horizontal="right" vertical="center"/>
    </xf>
    <xf numFmtId="191" fontId="6" fillId="0" borderId="10" xfId="0" applyNumberFormat="1" applyFont="1" applyBorder="1" applyAlignment="1">
      <alignment horizontal="right" vertical="center"/>
    </xf>
    <xf numFmtId="191" fontId="6" fillId="0" borderId="46" xfId="0" applyNumberFormat="1" applyFont="1" applyBorder="1" applyAlignment="1">
      <alignment horizontal="right" vertical="center"/>
    </xf>
    <xf numFmtId="192" fontId="6" fillId="0" borderId="45" xfId="0" applyNumberFormat="1" applyFont="1" applyBorder="1" applyAlignment="1">
      <alignment horizontal="right" vertical="center"/>
    </xf>
    <xf numFmtId="192" fontId="6" fillId="0" borderId="10" xfId="0" applyNumberFormat="1" applyFont="1" applyBorder="1" applyAlignment="1">
      <alignment horizontal="right" vertical="center"/>
    </xf>
    <xf numFmtId="192" fontId="6" fillId="0" borderId="46" xfId="0" applyNumberFormat="1" applyFont="1" applyBorder="1" applyAlignment="1">
      <alignment horizontal="right" vertical="center"/>
    </xf>
    <xf numFmtId="192" fontId="6" fillId="0" borderId="2" xfId="0" applyNumberFormat="1" applyFont="1" applyBorder="1" applyAlignment="1">
      <alignment horizontal="right" vertical="center"/>
    </xf>
    <xf numFmtId="192" fontId="6" fillId="0" borderId="16" xfId="0" applyNumberFormat="1" applyFont="1" applyBorder="1" applyAlignment="1">
      <alignment horizontal="right" vertical="center"/>
    </xf>
    <xf numFmtId="192" fontId="6" fillId="0" borderId="11" xfId="0" applyNumberFormat="1" applyFont="1" applyBorder="1" applyAlignment="1">
      <alignment horizontal="right" vertical="center"/>
    </xf>
    <xf numFmtId="192" fontId="6" fillId="0" borderId="13" xfId="0" applyNumberFormat="1" applyFont="1" applyBorder="1" applyAlignment="1">
      <alignment horizontal="right" vertical="center"/>
    </xf>
    <xf numFmtId="192" fontId="6" fillId="0" borderId="5" xfId="0" applyNumberFormat="1" applyFont="1" applyBorder="1" applyAlignment="1">
      <alignment horizontal="right" vertical="center"/>
    </xf>
    <xf numFmtId="192" fontId="6" fillId="0" borderId="44" xfId="0" applyNumberFormat="1" applyFont="1" applyBorder="1" applyAlignment="1">
      <alignment horizontal="right" vertical="center"/>
    </xf>
    <xf numFmtId="192" fontId="6" fillId="0" borderId="38" xfId="0" applyNumberFormat="1" applyFont="1" applyBorder="1" applyAlignment="1">
      <alignment horizontal="right" vertical="center"/>
    </xf>
    <xf numFmtId="0" fontId="6" fillId="0" borderId="0" xfId="0" applyFont="1" applyBorder="1"/>
    <xf numFmtId="0" fontId="5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180" fontId="3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2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176" fontId="1" fillId="0" borderId="12" xfId="0" applyNumberFormat="1" applyFont="1" applyBorder="1" applyAlignment="1">
      <alignment horizontal="right" vertical="center" wrapText="1"/>
    </xf>
    <xf numFmtId="176" fontId="1" fillId="0" borderId="22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23" xfId="0" applyNumberFormat="1" applyFont="1" applyBorder="1" applyAlignment="1">
      <alignment horizontal="right" vertical="center" wrapText="1"/>
    </xf>
    <xf numFmtId="180" fontId="3" fillId="0" borderId="32" xfId="0" applyNumberFormat="1" applyFont="1" applyBorder="1" applyAlignment="1">
      <alignment horizontal="left" vertical="top"/>
    </xf>
    <xf numFmtId="180" fontId="3" fillId="0" borderId="33" xfId="0" applyNumberFormat="1" applyFont="1" applyBorder="1" applyAlignment="1">
      <alignment horizontal="left" vertical="top"/>
    </xf>
    <xf numFmtId="0" fontId="1" fillId="0" borderId="34" xfId="0" applyFont="1" applyBorder="1" applyAlignment="1">
      <alignment horizontal="left" vertical="top" wrapText="1"/>
    </xf>
    <xf numFmtId="176" fontId="1" fillId="0" borderId="24" xfId="0" applyNumberFormat="1" applyFont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right" vertical="center" wrapText="1"/>
    </xf>
    <xf numFmtId="176" fontId="1" fillId="0" borderId="26" xfId="0" applyNumberFormat="1" applyFont="1" applyBorder="1" applyAlignment="1">
      <alignment horizontal="right" vertical="center" wrapText="1"/>
    </xf>
    <xf numFmtId="176" fontId="1" fillId="0" borderId="27" xfId="0" applyNumberFormat="1" applyFont="1" applyBorder="1" applyAlignment="1">
      <alignment horizontal="right" vertical="center" wrapText="1"/>
    </xf>
    <xf numFmtId="176" fontId="1" fillId="0" borderId="28" xfId="0" applyNumberFormat="1" applyFont="1" applyBorder="1" applyAlignment="1">
      <alignment horizontal="right" vertical="center" wrapText="1"/>
    </xf>
    <xf numFmtId="176" fontId="1" fillId="0" borderId="2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48300" y="60198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48300" y="42481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20</xdr:col>
      <xdr:colOff>365752</xdr:colOff>
      <xdr:row>3</xdr:row>
      <xdr:rowOff>13811</xdr:rowOff>
    </xdr:from>
    <xdr:to>
      <xdr:col>22</xdr:col>
      <xdr:colOff>220554</xdr:colOff>
      <xdr:row>4</xdr:row>
      <xdr:rowOff>27615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683232" y="237929"/>
          <a:ext cx="803176" cy="23792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753815</xdr:colOff>
      <xdr:row>3</xdr:row>
      <xdr:rowOff>12283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807115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3023276-6F69-461B-B1EB-B2AEC2EE37F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12283</xdr:rowOff>
    </xdr:from>
    <xdr:to>
      <xdr:col>0</xdr:col>
      <xdr:colOff>753815</xdr:colOff>
      <xdr:row>4</xdr:row>
      <xdr:rowOff>24567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6401"/>
          <a:ext cx="807115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0" tIns="0" rIns="0" bIns="0" anchor="ctr" anchorCtr="0"/>
        <a:lstStyle/>
        <a:p>
          <a:fld id="{7E2AB947-F798-4839-9F52-06D14C3BAD9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756836</xdr:colOff>
      <xdr:row>3</xdr:row>
      <xdr:rowOff>2827</xdr:rowOff>
    </xdr:from>
    <xdr:to>
      <xdr:col>20</xdr:col>
      <xdr:colOff>274967</xdr:colOff>
      <xdr:row>4</xdr:row>
      <xdr:rowOff>15111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817796" y="226945"/>
          <a:ext cx="9766992" cy="23640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6CB6E76-857B-4DAA-BE6B-756AD111976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每半年終了後2個月內編送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20</xdr:col>
      <xdr:colOff>365451</xdr:colOff>
      <xdr:row>0</xdr:row>
      <xdr:rowOff>0</xdr:rowOff>
    </xdr:from>
    <xdr:to>
      <xdr:col>22</xdr:col>
      <xdr:colOff>224274</xdr:colOff>
      <xdr:row>3</xdr:row>
      <xdr:rowOff>12283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682931" y="0"/>
          <a:ext cx="807115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215031</xdr:colOff>
      <xdr:row>0</xdr:row>
      <xdr:rowOff>0</xdr:rowOff>
    </xdr:from>
    <xdr:to>
      <xdr:col>25</xdr:col>
      <xdr:colOff>348874</xdr:colOff>
      <xdr:row>3</xdr:row>
      <xdr:rowOff>12283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480977" y="0"/>
          <a:ext cx="1587023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DC811F6-B1D5-4B1F-9860-B4004FF7347C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桃園市(家庭暴力暨性侵害防治中心)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22</xdr:col>
      <xdr:colOff>215031</xdr:colOff>
      <xdr:row>3</xdr:row>
      <xdr:rowOff>12283</xdr:rowOff>
    </xdr:from>
    <xdr:to>
      <xdr:col>25</xdr:col>
      <xdr:colOff>348874</xdr:colOff>
      <xdr:row>4</xdr:row>
      <xdr:rowOff>24567</xdr:rowOff>
    </xdr:to>
    <xdr:sp macro="" textlink="E1">
      <xdr:nvSpPr>
        <xdr:cNvPr id="1058" name="報表類別"/>
        <xdr:cNvSpPr>
          <a:spLocks noChangeArrowheads="1" noTextEdit="1"/>
        </xdr:cNvSpPr>
      </xdr:nvSpPr>
      <xdr:spPr bwMode="auto">
        <a:xfrm>
          <a:off x="11480977" y="236401"/>
          <a:ext cx="1587023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D67A817-0344-4874-B5C4-AF2BEFAC928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10740-90-06-2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746760</xdr:colOff>
      <xdr:row>4</xdr:row>
      <xdr:rowOff>22860</xdr:rowOff>
    </xdr:from>
    <xdr:to>
      <xdr:col>20</xdr:col>
      <xdr:colOff>358140</xdr:colOff>
      <xdr:row>4</xdr:row>
      <xdr:rowOff>22860</xdr:rowOff>
    </xdr:to>
    <xdr:sp macro="" textlink="">
      <xdr:nvSpPr>
        <xdr:cNvPr id="3315" name="Line 37"/>
        <xdr:cNvSpPr>
          <a:spLocks noChangeShapeType="1"/>
        </xdr:cNvSpPr>
      </xdr:nvSpPr>
      <xdr:spPr bwMode="auto">
        <a:xfrm>
          <a:off x="746760" y="480060"/>
          <a:ext cx="92125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51557</xdr:colOff>
      <xdr:row>5</xdr:row>
      <xdr:rowOff>66296</xdr:rowOff>
    </xdr:from>
    <xdr:to>
      <xdr:col>25</xdr:col>
      <xdr:colOff>330741</xdr:colOff>
      <xdr:row>6</xdr:row>
      <xdr:rowOff>19050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828030" y="973972"/>
          <a:ext cx="2221832" cy="25531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9686925" y="39338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20</xdr:col>
      <xdr:colOff>257286</xdr:colOff>
      <xdr:row>26</xdr:row>
      <xdr:rowOff>30031</xdr:rowOff>
    </xdr:from>
    <xdr:to>
      <xdr:col>25</xdr:col>
      <xdr:colOff>396416</xdr:colOff>
      <xdr:row>26</xdr:row>
      <xdr:rowOff>306019</xdr:rowOff>
    </xdr:to>
    <xdr:sp macro="" textlink="B2">
      <xdr:nvSpPr>
        <xdr:cNvPr id="18" name="報表類別"/>
        <xdr:cNvSpPr>
          <a:spLocks noChangeArrowheads="1" noTextEdit="1"/>
        </xdr:cNvSpPr>
      </xdr:nvSpPr>
      <xdr:spPr bwMode="auto">
        <a:xfrm>
          <a:off x="10567146" y="8505264"/>
          <a:ext cx="2556000" cy="2759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8069556-13AE-40EF-BAED-D66D7DFEF76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民國114年 2月 5日 19:46:50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1"/>
  <sheetViews>
    <sheetView tabSelected="1" topLeftCell="A3" zoomScale="85" zoomScaleNormal="85" workbookViewId="0"/>
  </sheetViews>
  <sheetFormatPr defaultRowHeight="12" x14ac:dyDescent="0.25"/>
  <cols>
    <col min="1" max="1" width="19.85546875" style="3" customWidth="1"/>
    <col min="2" max="8" width="8.42578125" style="3" customWidth="1"/>
    <col min="9" max="26" width="8.42578125" customWidth="1"/>
  </cols>
  <sheetData>
    <row r="1" spans="1:26" s="5" customFormat="1" ht="31.5" hidden="1" customHeight="1" x14ac:dyDescent="0.6">
      <c r="A1" s="6" t="s">
        <v>42</v>
      </c>
      <c r="B1" s="6" t="s">
        <v>34</v>
      </c>
      <c r="C1" s="6" t="s">
        <v>35</v>
      </c>
      <c r="D1" s="6" t="s">
        <v>36</v>
      </c>
      <c r="E1" s="44" t="s">
        <v>37</v>
      </c>
      <c r="F1" s="45" t="s">
        <v>38</v>
      </c>
      <c r="G1" s="6" t="s">
        <v>39</v>
      </c>
      <c r="H1" s="6"/>
      <c r="T1" s="7"/>
      <c r="U1" s="7"/>
      <c r="V1" s="7"/>
      <c r="W1" s="7"/>
    </row>
    <row r="2" spans="1:26" s="5" customFormat="1" ht="28.5" hidden="1" customHeight="1" x14ac:dyDescent="0.3">
      <c r="A2" s="6" t="s">
        <v>40</v>
      </c>
      <c r="B2" s="6" t="s">
        <v>28</v>
      </c>
      <c r="C2" s="6" t="s">
        <v>29</v>
      </c>
      <c r="D2" s="6"/>
      <c r="E2" s="6"/>
      <c r="F2" s="6"/>
      <c r="G2" s="6"/>
      <c r="H2" s="6"/>
      <c r="T2" s="7"/>
      <c r="U2" s="7"/>
      <c r="V2" s="7"/>
      <c r="W2" s="7"/>
    </row>
    <row r="3" spans="1:26" s="3" customFormat="1" ht="18" customHeight="1" x14ac:dyDescent="0.3">
      <c r="A3" s="72"/>
      <c r="B3" s="72"/>
      <c r="C3" s="72"/>
      <c r="D3" s="72"/>
      <c r="E3" s="13"/>
      <c r="F3" s="13"/>
      <c r="G3" s="13"/>
      <c r="H3" s="1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"/>
    </row>
    <row r="4" spans="1:26" s="3" customFormat="1" ht="18" customHeight="1" x14ac:dyDescent="0.3">
      <c r="A4" s="72"/>
      <c r="B4" s="72"/>
      <c r="C4" s="72"/>
      <c r="D4" s="72"/>
      <c r="E4" s="13"/>
      <c r="F4" s="13"/>
      <c r="G4" s="13"/>
      <c r="H4" s="13"/>
      <c r="I4" s="10"/>
      <c r="J4" s="10"/>
      <c r="K4" s="10"/>
      <c r="L4" s="10"/>
      <c r="M4" s="10"/>
      <c r="N4" s="4"/>
      <c r="O4" s="4"/>
      <c r="P4" s="4"/>
      <c r="Q4" s="4"/>
      <c r="R4" s="4"/>
      <c r="S4" s="4"/>
      <c r="T4" s="4"/>
      <c r="U4" s="4"/>
      <c r="V4" s="4"/>
      <c r="W4" s="4"/>
      <c r="X4" s="9"/>
    </row>
    <row r="5" spans="1:26" ht="36" customHeight="1" x14ac:dyDescent="0.25">
      <c r="A5" s="53" t="str">
        <f>F1</f>
        <v>桃園市兒童及少年性剝削通報被害人概況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4" customHeight="1" thickBot="1" x14ac:dyDescent="0.35">
      <c r="A6" s="52" t="str">
        <f>G1</f>
        <v>中華民國113年下半年 ( 7月至12月 )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s="1" customFormat="1" ht="21.9" customHeight="1" x14ac:dyDescent="0.25">
      <c r="A7" s="49" t="s">
        <v>0</v>
      </c>
      <c r="B7" s="54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</row>
    <row r="8" spans="1:26" s="1" customFormat="1" ht="21.9" customHeight="1" x14ac:dyDescent="0.25">
      <c r="A8" s="49"/>
      <c r="B8" s="73" t="s">
        <v>1</v>
      </c>
      <c r="C8" s="46" t="s">
        <v>26</v>
      </c>
      <c r="D8" s="46"/>
      <c r="E8" s="46"/>
      <c r="F8" s="46"/>
      <c r="G8" s="46"/>
      <c r="H8" s="46"/>
      <c r="I8" s="46"/>
      <c r="J8" s="46"/>
      <c r="K8" s="46" t="s">
        <v>5</v>
      </c>
      <c r="L8" s="46"/>
      <c r="M8" s="46"/>
      <c r="N8" s="46"/>
      <c r="O8" s="46" t="s">
        <v>6</v>
      </c>
      <c r="P8" s="46"/>
      <c r="Q8" s="46"/>
      <c r="R8" s="46"/>
      <c r="S8" s="46" t="s">
        <v>7</v>
      </c>
      <c r="T8" s="46"/>
      <c r="U8" s="46"/>
      <c r="V8" s="46"/>
      <c r="W8" s="46" t="s">
        <v>8</v>
      </c>
      <c r="X8" s="46"/>
      <c r="Y8" s="46"/>
      <c r="Z8" s="51"/>
    </row>
    <row r="9" spans="1:26" s="1" customFormat="1" ht="21.9" customHeight="1" x14ac:dyDescent="0.25">
      <c r="A9" s="49"/>
      <c r="B9" s="73"/>
      <c r="C9" s="46" t="s">
        <v>3</v>
      </c>
      <c r="D9" s="46"/>
      <c r="E9" s="46"/>
      <c r="F9" s="46"/>
      <c r="G9" s="46" t="s">
        <v>4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51"/>
    </row>
    <row r="10" spans="1:26" s="1" customFormat="1" ht="59.25" customHeight="1" thickBot="1" x14ac:dyDescent="0.3">
      <c r="A10" s="50"/>
      <c r="B10" s="74"/>
      <c r="C10" s="12" t="s">
        <v>9</v>
      </c>
      <c r="D10" s="12" t="s">
        <v>13</v>
      </c>
      <c r="E10" s="12" t="s">
        <v>10</v>
      </c>
      <c r="F10" s="12" t="s">
        <v>12</v>
      </c>
      <c r="G10" s="12" t="s">
        <v>9</v>
      </c>
      <c r="H10" s="12" t="s">
        <v>11</v>
      </c>
      <c r="I10" s="12" t="s">
        <v>10</v>
      </c>
      <c r="J10" s="12" t="s">
        <v>12</v>
      </c>
      <c r="K10" s="12" t="s">
        <v>9</v>
      </c>
      <c r="L10" s="12" t="s">
        <v>11</v>
      </c>
      <c r="M10" s="12" t="s">
        <v>10</v>
      </c>
      <c r="N10" s="12" t="s">
        <v>12</v>
      </c>
      <c r="O10" s="12" t="s">
        <v>9</v>
      </c>
      <c r="P10" s="12" t="s">
        <v>11</v>
      </c>
      <c r="Q10" s="12" t="s">
        <v>10</v>
      </c>
      <c r="R10" s="12" t="s">
        <v>12</v>
      </c>
      <c r="S10" s="12" t="s">
        <v>9</v>
      </c>
      <c r="T10" s="12" t="s">
        <v>11</v>
      </c>
      <c r="U10" s="12" t="s">
        <v>10</v>
      </c>
      <c r="V10" s="12" t="s">
        <v>12</v>
      </c>
      <c r="W10" s="12" t="s">
        <v>9</v>
      </c>
      <c r="X10" s="12" t="s">
        <v>11</v>
      </c>
      <c r="Y10" s="12" t="s">
        <v>10</v>
      </c>
      <c r="Z10" s="16" t="s">
        <v>12</v>
      </c>
    </row>
    <row r="11" spans="1:26" s="2" customFormat="1" ht="35.1" customHeight="1" x14ac:dyDescent="0.25">
      <c r="A11" s="14" t="s">
        <v>41</v>
      </c>
      <c r="B11" s="28">
        <v>220</v>
      </c>
      <c r="C11" s="31">
        <v>200</v>
      </c>
      <c r="D11" s="31">
        <v>15</v>
      </c>
      <c r="E11" s="31">
        <v>85</v>
      </c>
      <c r="F11" s="31">
        <v>100</v>
      </c>
      <c r="G11" s="31">
        <v>19</v>
      </c>
      <c r="H11" s="31">
        <v>2</v>
      </c>
      <c r="I11" s="31">
        <v>10</v>
      </c>
      <c r="J11" s="31">
        <v>7</v>
      </c>
      <c r="K11" s="34">
        <v>0</v>
      </c>
      <c r="L11" s="34">
        <v>0</v>
      </c>
      <c r="M11" s="34">
        <v>0</v>
      </c>
      <c r="N11" s="34">
        <v>0</v>
      </c>
      <c r="O11" s="31">
        <v>1</v>
      </c>
      <c r="P11" s="34">
        <v>0</v>
      </c>
      <c r="Q11" s="34">
        <v>0</v>
      </c>
      <c r="R11" s="31">
        <v>1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8">
        <v>0</v>
      </c>
    </row>
    <row r="12" spans="1:26" ht="35.1" customHeight="1" x14ac:dyDescent="0.25">
      <c r="A12" s="11" t="s">
        <v>30</v>
      </c>
      <c r="B12" s="29">
        <v>59</v>
      </c>
      <c r="C12" s="32">
        <v>56</v>
      </c>
      <c r="D12" s="32">
        <v>3</v>
      </c>
      <c r="E12" s="32">
        <v>22</v>
      </c>
      <c r="F12" s="32">
        <v>31</v>
      </c>
      <c r="G12" s="32">
        <v>3</v>
      </c>
      <c r="H12" s="35">
        <v>0</v>
      </c>
      <c r="I12" s="32">
        <v>2</v>
      </c>
      <c r="J12" s="32">
        <v>1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9">
        <v>0</v>
      </c>
    </row>
    <row r="13" spans="1:26" ht="35.1" customHeight="1" x14ac:dyDescent="0.25">
      <c r="A13" s="19" t="s">
        <v>31</v>
      </c>
      <c r="B13" s="30">
        <v>161</v>
      </c>
      <c r="C13" s="33">
        <v>144</v>
      </c>
      <c r="D13" s="33">
        <v>12</v>
      </c>
      <c r="E13" s="33">
        <v>63</v>
      </c>
      <c r="F13" s="33">
        <v>69</v>
      </c>
      <c r="G13" s="33">
        <v>16</v>
      </c>
      <c r="H13" s="33">
        <v>2</v>
      </c>
      <c r="I13" s="33">
        <v>8</v>
      </c>
      <c r="J13" s="33">
        <v>6</v>
      </c>
      <c r="K13" s="36">
        <v>0</v>
      </c>
      <c r="L13" s="36">
        <v>0</v>
      </c>
      <c r="M13" s="36">
        <v>0</v>
      </c>
      <c r="N13" s="36">
        <v>0</v>
      </c>
      <c r="O13" s="33">
        <v>1</v>
      </c>
      <c r="P13" s="36">
        <v>0</v>
      </c>
      <c r="Q13" s="36">
        <v>0</v>
      </c>
      <c r="R13" s="33">
        <v>1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40">
        <v>0</v>
      </c>
    </row>
    <row r="14" spans="1:26" ht="35.1" customHeight="1" x14ac:dyDescent="0.25">
      <c r="A14" s="19" t="s">
        <v>32</v>
      </c>
      <c r="B14" s="42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40">
        <v>0</v>
      </c>
    </row>
    <row r="15" spans="1:26" ht="35.1" customHeight="1" thickBot="1" x14ac:dyDescent="0.3">
      <c r="A15" s="15" t="s">
        <v>33</v>
      </c>
      <c r="B15" s="43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41">
        <v>0</v>
      </c>
    </row>
    <row r="16" spans="1:26" ht="15" customHeight="1" thickBo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8" customHeight="1" x14ac:dyDescent="0.25">
      <c r="A17" s="48" t="s">
        <v>0</v>
      </c>
      <c r="B17" s="57" t="s">
        <v>14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6.5" customHeight="1" x14ac:dyDescent="0.25">
      <c r="A18" s="49"/>
      <c r="B18" s="59" t="s">
        <v>1</v>
      </c>
      <c r="C18" s="60"/>
      <c r="D18" s="65" t="s">
        <v>27</v>
      </c>
      <c r="E18" s="60"/>
      <c r="F18" s="65" t="s">
        <v>15</v>
      </c>
      <c r="G18" s="66"/>
      <c r="H18" s="66"/>
      <c r="I18" s="66"/>
      <c r="J18" s="60"/>
      <c r="K18" s="65" t="s">
        <v>23</v>
      </c>
      <c r="L18" s="66"/>
      <c r="M18" s="66"/>
      <c r="N18" s="66"/>
      <c r="O18" s="60"/>
      <c r="P18" s="65" t="s">
        <v>24</v>
      </c>
      <c r="Q18" s="66"/>
      <c r="R18" s="66"/>
      <c r="S18" s="66"/>
      <c r="T18" s="60"/>
      <c r="U18" s="65" t="s">
        <v>16</v>
      </c>
      <c r="V18" s="66"/>
      <c r="W18" s="66"/>
      <c r="X18" s="66"/>
      <c r="Y18" s="60"/>
      <c r="Z18" s="94" t="s">
        <v>8</v>
      </c>
    </row>
    <row r="19" spans="1:26" ht="12" customHeight="1" x14ac:dyDescent="0.25">
      <c r="A19" s="49"/>
      <c r="B19" s="61"/>
      <c r="C19" s="62"/>
      <c r="D19" s="92"/>
      <c r="E19" s="62"/>
      <c r="F19" s="67"/>
      <c r="G19" s="68"/>
      <c r="H19" s="68"/>
      <c r="I19" s="68"/>
      <c r="J19" s="69"/>
      <c r="K19" s="67"/>
      <c r="L19" s="68"/>
      <c r="M19" s="68"/>
      <c r="N19" s="68"/>
      <c r="O19" s="69"/>
      <c r="P19" s="67"/>
      <c r="Q19" s="68"/>
      <c r="R19" s="68"/>
      <c r="S19" s="68"/>
      <c r="T19" s="69"/>
      <c r="U19" s="67"/>
      <c r="V19" s="68"/>
      <c r="W19" s="68"/>
      <c r="X19" s="68"/>
      <c r="Y19" s="69"/>
      <c r="Z19" s="95"/>
    </row>
    <row r="20" spans="1:26" ht="33" thickBot="1" x14ac:dyDescent="0.3">
      <c r="A20" s="50"/>
      <c r="B20" s="63"/>
      <c r="C20" s="64"/>
      <c r="D20" s="93"/>
      <c r="E20" s="64"/>
      <c r="F20" s="70" t="s">
        <v>9</v>
      </c>
      <c r="G20" s="71"/>
      <c r="H20" s="12" t="s">
        <v>17</v>
      </c>
      <c r="I20" s="12" t="s">
        <v>18</v>
      </c>
      <c r="J20" s="12" t="s">
        <v>19</v>
      </c>
      <c r="K20" s="70" t="s">
        <v>9</v>
      </c>
      <c r="L20" s="71"/>
      <c r="M20" s="12" t="s">
        <v>17</v>
      </c>
      <c r="N20" s="12" t="s">
        <v>18</v>
      </c>
      <c r="O20" s="12" t="s">
        <v>19</v>
      </c>
      <c r="P20" s="70" t="s">
        <v>9</v>
      </c>
      <c r="Q20" s="71"/>
      <c r="R20" s="12" t="s">
        <v>17</v>
      </c>
      <c r="S20" s="12" t="s">
        <v>21</v>
      </c>
      <c r="T20" s="12" t="s">
        <v>19</v>
      </c>
      <c r="U20" s="70" t="s">
        <v>9</v>
      </c>
      <c r="V20" s="71"/>
      <c r="W20" s="12" t="s">
        <v>20</v>
      </c>
      <c r="X20" s="12" t="s">
        <v>21</v>
      </c>
      <c r="Y20" s="12" t="s">
        <v>22</v>
      </c>
      <c r="Z20" s="96"/>
    </row>
    <row r="21" spans="1:26" ht="30.75" customHeight="1" x14ac:dyDescent="0.25">
      <c r="A21" s="20" t="str">
        <f t="shared" ref="A21:B25" si="0">A34</f>
        <v>總　計</v>
      </c>
      <c r="B21" s="86">
        <f t="shared" si="0"/>
        <v>220</v>
      </c>
      <c r="C21" s="87"/>
      <c r="D21" s="79">
        <f>C34</f>
        <v>3</v>
      </c>
      <c r="E21" s="80"/>
      <c r="F21" s="79">
        <f>D34</f>
        <v>19</v>
      </c>
      <c r="G21" s="80"/>
      <c r="H21" s="18">
        <f>E34</f>
        <v>17</v>
      </c>
      <c r="I21" s="18">
        <f t="shared" ref="I21:J25" si="1">F34</f>
        <v>0</v>
      </c>
      <c r="J21" s="18">
        <f t="shared" si="1"/>
        <v>2</v>
      </c>
      <c r="K21" s="79">
        <f>H34</f>
        <v>105</v>
      </c>
      <c r="L21" s="80"/>
      <c r="M21" s="18">
        <f>I34</f>
        <v>85</v>
      </c>
      <c r="N21" s="18">
        <f t="shared" ref="N21:O25" si="2">J34</f>
        <v>4</v>
      </c>
      <c r="O21" s="18">
        <f t="shared" si="2"/>
        <v>16</v>
      </c>
      <c r="P21" s="79">
        <f>L34</f>
        <v>91</v>
      </c>
      <c r="Q21" s="80"/>
      <c r="R21" s="18">
        <f>M34</f>
        <v>79</v>
      </c>
      <c r="S21" s="18">
        <f t="shared" ref="S21:T25" si="3">N34</f>
        <v>11</v>
      </c>
      <c r="T21" s="18">
        <f t="shared" si="3"/>
        <v>1</v>
      </c>
      <c r="U21" s="79">
        <f>P34</f>
        <v>2</v>
      </c>
      <c r="V21" s="80"/>
      <c r="W21" s="18">
        <f>Q34</f>
        <v>2</v>
      </c>
      <c r="X21" s="18">
        <f t="shared" ref="X21:Z25" si="4">R34</f>
        <v>0</v>
      </c>
      <c r="Y21" s="18">
        <f t="shared" si="4"/>
        <v>0</v>
      </c>
      <c r="Z21" s="25">
        <f t="shared" si="4"/>
        <v>0</v>
      </c>
    </row>
    <row r="22" spans="1:26" ht="30.75" customHeight="1" x14ac:dyDescent="0.25">
      <c r="A22" s="11" t="str">
        <f t="shared" si="0"/>
        <v xml:space="preserve">  男</v>
      </c>
      <c r="B22" s="88">
        <f t="shared" si="0"/>
        <v>59</v>
      </c>
      <c r="C22" s="89"/>
      <c r="D22" s="81">
        <f>C35</f>
        <v>1</v>
      </c>
      <c r="E22" s="82"/>
      <c r="F22" s="81">
        <f>D35</f>
        <v>3</v>
      </c>
      <c r="G22" s="82"/>
      <c r="H22" s="21">
        <f>E35</f>
        <v>2</v>
      </c>
      <c r="I22" s="21">
        <f t="shared" si="1"/>
        <v>0</v>
      </c>
      <c r="J22" s="21">
        <f t="shared" si="1"/>
        <v>1</v>
      </c>
      <c r="K22" s="81">
        <f>H35</f>
        <v>26</v>
      </c>
      <c r="L22" s="82"/>
      <c r="M22" s="21">
        <f>I35</f>
        <v>23</v>
      </c>
      <c r="N22" s="21">
        <f t="shared" si="2"/>
        <v>1</v>
      </c>
      <c r="O22" s="21">
        <f t="shared" si="2"/>
        <v>2</v>
      </c>
      <c r="P22" s="81">
        <f>L35</f>
        <v>28</v>
      </c>
      <c r="Q22" s="82"/>
      <c r="R22" s="21">
        <f>M35</f>
        <v>27</v>
      </c>
      <c r="S22" s="21">
        <f t="shared" si="3"/>
        <v>1</v>
      </c>
      <c r="T22" s="21">
        <f t="shared" si="3"/>
        <v>0</v>
      </c>
      <c r="U22" s="81">
        <f>P35</f>
        <v>1</v>
      </c>
      <c r="V22" s="82"/>
      <c r="W22" s="21">
        <f>Q35</f>
        <v>1</v>
      </c>
      <c r="X22" s="21">
        <f t="shared" si="4"/>
        <v>0</v>
      </c>
      <c r="Y22" s="21">
        <f t="shared" si="4"/>
        <v>0</v>
      </c>
      <c r="Z22" s="23">
        <f t="shared" si="4"/>
        <v>0</v>
      </c>
    </row>
    <row r="23" spans="1:26" ht="30.75" customHeight="1" x14ac:dyDescent="0.25">
      <c r="A23" s="11" t="str">
        <f t="shared" si="0"/>
        <v xml:space="preserve">  女</v>
      </c>
      <c r="B23" s="88">
        <f t="shared" si="0"/>
        <v>161</v>
      </c>
      <c r="C23" s="89"/>
      <c r="D23" s="81">
        <f>C36</f>
        <v>2</v>
      </c>
      <c r="E23" s="82"/>
      <c r="F23" s="81">
        <f>D36</f>
        <v>16</v>
      </c>
      <c r="G23" s="82"/>
      <c r="H23" s="21">
        <f>E36</f>
        <v>15</v>
      </c>
      <c r="I23" s="21">
        <f t="shared" si="1"/>
        <v>0</v>
      </c>
      <c r="J23" s="21">
        <f t="shared" si="1"/>
        <v>1</v>
      </c>
      <c r="K23" s="81">
        <f>H36</f>
        <v>79</v>
      </c>
      <c r="L23" s="82"/>
      <c r="M23" s="21">
        <f>I36</f>
        <v>62</v>
      </c>
      <c r="N23" s="21">
        <f t="shared" si="2"/>
        <v>3</v>
      </c>
      <c r="O23" s="21">
        <f t="shared" si="2"/>
        <v>14</v>
      </c>
      <c r="P23" s="81">
        <f>L36</f>
        <v>63</v>
      </c>
      <c r="Q23" s="82"/>
      <c r="R23" s="21">
        <f>M36</f>
        <v>52</v>
      </c>
      <c r="S23" s="21">
        <f t="shared" si="3"/>
        <v>10</v>
      </c>
      <c r="T23" s="21">
        <f t="shared" si="3"/>
        <v>1</v>
      </c>
      <c r="U23" s="81">
        <f>P36</f>
        <v>1</v>
      </c>
      <c r="V23" s="82"/>
      <c r="W23" s="21">
        <f>Q36</f>
        <v>1</v>
      </c>
      <c r="X23" s="21">
        <f t="shared" si="4"/>
        <v>0</v>
      </c>
      <c r="Y23" s="21">
        <f t="shared" si="4"/>
        <v>0</v>
      </c>
      <c r="Z23" s="23">
        <f t="shared" si="4"/>
        <v>0</v>
      </c>
    </row>
    <row r="24" spans="1:26" ht="30.75" customHeight="1" x14ac:dyDescent="0.25">
      <c r="A24" s="11" t="str">
        <f t="shared" si="0"/>
        <v xml:space="preserve"> 其他</v>
      </c>
      <c r="B24" s="88">
        <f t="shared" si="0"/>
        <v>0</v>
      </c>
      <c r="C24" s="89"/>
      <c r="D24" s="81">
        <f>C37</f>
        <v>0</v>
      </c>
      <c r="E24" s="82"/>
      <c r="F24" s="81">
        <f>D37</f>
        <v>0</v>
      </c>
      <c r="G24" s="82"/>
      <c r="H24" s="21">
        <f>E37</f>
        <v>0</v>
      </c>
      <c r="I24" s="21">
        <f t="shared" si="1"/>
        <v>0</v>
      </c>
      <c r="J24" s="21">
        <f t="shared" si="1"/>
        <v>0</v>
      </c>
      <c r="K24" s="81">
        <f>H37</f>
        <v>0</v>
      </c>
      <c r="L24" s="82"/>
      <c r="M24" s="21">
        <f>I37</f>
        <v>0</v>
      </c>
      <c r="N24" s="21">
        <f t="shared" si="2"/>
        <v>0</v>
      </c>
      <c r="O24" s="21">
        <f t="shared" si="2"/>
        <v>0</v>
      </c>
      <c r="P24" s="81">
        <f>L37</f>
        <v>0</v>
      </c>
      <c r="Q24" s="82"/>
      <c r="R24" s="21">
        <f>M37</f>
        <v>0</v>
      </c>
      <c r="S24" s="21">
        <f t="shared" si="3"/>
        <v>0</v>
      </c>
      <c r="T24" s="21">
        <f t="shared" si="3"/>
        <v>0</v>
      </c>
      <c r="U24" s="81">
        <f>P37</f>
        <v>0</v>
      </c>
      <c r="V24" s="82"/>
      <c r="W24" s="21">
        <f>Q37</f>
        <v>0</v>
      </c>
      <c r="X24" s="21">
        <f t="shared" si="4"/>
        <v>0</v>
      </c>
      <c r="Y24" s="21">
        <f t="shared" si="4"/>
        <v>0</v>
      </c>
      <c r="Z24" s="23">
        <f t="shared" si="4"/>
        <v>0</v>
      </c>
    </row>
    <row r="25" spans="1:26" ht="30.75" customHeight="1" thickBot="1" x14ac:dyDescent="0.3">
      <c r="A25" s="15" t="str">
        <f t="shared" si="0"/>
        <v xml:space="preserve"> 不詳</v>
      </c>
      <c r="B25" s="90">
        <f t="shared" si="0"/>
        <v>0</v>
      </c>
      <c r="C25" s="91"/>
      <c r="D25" s="75">
        <f>C38</f>
        <v>0</v>
      </c>
      <c r="E25" s="76"/>
      <c r="F25" s="75">
        <f>D38</f>
        <v>0</v>
      </c>
      <c r="G25" s="76"/>
      <c r="H25" s="22">
        <f>E38</f>
        <v>0</v>
      </c>
      <c r="I25" s="22">
        <f t="shared" si="1"/>
        <v>0</v>
      </c>
      <c r="J25" s="22">
        <f t="shared" si="1"/>
        <v>0</v>
      </c>
      <c r="K25" s="75">
        <f>H38</f>
        <v>0</v>
      </c>
      <c r="L25" s="76"/>
      <c r="M25" s="22">
        <f>I38</f>
        <v>0</v>
      </c>
      <c r="N25" s="22">
        <f t="shared" si="2"/>
        <v>0</v>
      </c>
      <c r="O25" s="22">
        <f t="shared" si="2"/>
        <v>0</v>
      </c>
      <c r="P25" s="75">
        <f>L38</f>
        <v>0</v>
      </c>
      <c r="Q25" s="76"/>
      <c r="R25" s="22">
        <f>M38</f>
        <v>0</v>
      </c>
      <c r="S25" s="22">
        <f t="shared" si="3"/>
        <v>0</v>
      </c>
      <c r="T25" s="22">
        <f t="shared" si="3"/>
        <v>0</v>
      </c>
      <c r="U25" s="75">
        <f>P38</f>
        <v>0</v>
      </c>
      <c r="V25" s="76"/>
      <c r="W25" s="22">
        <f>Q38</f>
        <v>0</v>
      </c>
      <c r="X25" s="22">
        <f t="shared" si="4"/>
        <v>0</v>
      </c>
      <c r="Y25" s="22">
        <f t="shared" si="4"/>
        <v>0</v>
      </c>
      <c r="Z25" s="24">
        <f t="shared" si="4"/>
        <v>0</v>
      </c>
    </row>
    <row r="26" spans="1:26" ht="30" customHeight="1" thickBot="1" x14ac:dyDescent="0.3">
      <c r="A26" s="17" t="s">
        <v>25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6" customHeight="1" x14ac:dyDescent="0.25">
      <c r="A27" s="8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22.5" customHeight="1" x14ac:dyDescent="0.3">
      <c r="A28" s="78" t="str">
        <f>IF(LEN(A2)&gt;0,"資料來源："&amp;A2,"")</f>
        <v>資料來源：依據本府登記之兒童少年性剝削案件資料彙編。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38.25" customHeight="1" x14ac:dyDescent="0.25">
      <c r="A29" s="77" t="str">
        <f>SUBSTITUTE(IF(LEN(A2)&gt;0,"填表說明："&amp;C2,""),CHAR(10),CHAR(10)&amp;"　　　　　")</f>
        <v>填表說明：本表編製2份，1份送主計處，1份自存外，應由網際網路線上傳送至衛生福利部統計處資料庫。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4" spans="1:21" ht="39.9" hidden="1" customHeight="1" x14ac:dyDescent="0.3">
      <c r="A34" s="6" t="s">
        <v>41</v>
      </c>
      <c r="B34" s="26">
        <v>220</v>
      </c>
      <c r="C34" s="26">
        <v>3</v>
      </c>
      <c r="D34" s="26">
        <v>19</v>
      </c>
      <c r="E34" s="26">
        <v>17</v>
      </c>
      <c r="F34" s="27">
        <v>0</v>
      </c>
      <c r="G34" s="26">
        <v>2</v>
      </c>
      <c r="H34" s="26">
        <v>105</v>
      </c>
      <c r="I34" s="26">
        <v>85</v>
      </c>
      <c r="J34" s="26">
        <v>4</v>
      </c>
      <c r="K34" s="26">
        <v>16</v>
      </c>
      <c r="L34" s="26">
        <v>91</v>
      </c>
      <c r="M34" s="26">
        <v>79</v>
      </c>
      <c r="N34" s="26">
        <v>11</v>
      </c>
      <c r="O34" s="26">
        <v>1</v>
      </c>
      <c r="P34" s="26">
        <v>2</v>
      </c>
      <c r="Q34" s="26">
        <v>2</v>
      </c>
      <c r="R34" s="27">
        <v>0</v>
      </c>
      <c r="S34" s="27">
        <v>0</v>
      </c>
      <c r="T34" s="27">
        <v>0</v>
      </c>
      <c r="U34" s="3"/>
    </row>
    <row r="35" spans="1:21" ht="39.9" hidden="1" customHeight="1" x14ac:dyDescent="0.3">
      <c r="A35" s="6" t="s">
        <v>30</v>
      </c>
      <c r="B35" s="26">
        <v>59</v>
      </c>
      <c r="C35" s="26">
        <v>1</v>
      </c>
      <c r="D35" s="26">
        <v>3</v>
      </c>
      <c r="E35" s="26">
        <v>2</v>
      </c>
      <c r="F35" s="27">
        <v>0</v>
      </c>
      <c r="G35" s="26">
        <v>1</v>
      </c>
      <c r="H35" s="26">
        <v>26</v>
      </c>
      <c r="I35" s="26">
        <v>23</v>
      </c>
      <c r="J35" s="26">
        <v>1</v>
      </c>
      <c r="K35" s="26">
        <v>2</v>
      </c>
      <c r="L35" s="26">
        <v>28</v>
      </c>
      <c r="M35" s="26">
        <v>27</v>
      </c>
      <c r="N35" s="26">
        <v>1</v>
      </c>
      <c r="O35" s="27">
        <v>0</v>
      </c>
      <c r="P35" s="26">
        <v>1</v>
      </c>
      <c r="Q35" s="26">
        <v>1</v>
      </c>
      <c r="R35" s="27">
        <v>0</v>
      </c>
      <c r="S35" s="27">
        <v>0</v>
      </c>
      <c r="T35" s="27">
        <v>0</v>
      </c>
      <c r="U35" s="3"/>
    </row>
    <row r="36" spans="1:21" ht="39.9" hidden="1" customHeight="1" x14ac:dyDescent="0.3">
      <c r="A36" s="6" t="s">
        <v>31</v>
      </c>
      <c r="B36" s="26">
        <v>161</v>
      </c>
      <c r="C36" s="26">
        <v>2</v>
      </c>
      <c r="D36" s="26">
        <v>16</v>
      </c>
      <c r="E36" s="26">
        <v>15</v>
      </c>
      <c r="F36" s="27">
        <v>0</v>
      </c>
      <c r="G36" s="26">
        <v>1</v>
      </c>
      <c r="H36" s="26">
        <v>79</v>
      </c>
      <c r="I36" s="26">
        <v>62</v>
      </c>
      <c r="J36" s="26">
        <v>3</v>
      </c>
      <c r="K36" s="26">
        <v>14</v>
      </c>
      <c r="L36" s="26">
        <v>63</v>
      </c>
      <c r="M36" s="26">
        <v>52</v>
      </c>
      <c r="N36" s="26">
        <v>10</v>
      </c>
      <c r="O36" s="26">
        <v>1</v>
      </c>
      <c r="P36" s="26">
        <v>1</v>
      </c>
      <c r="Q36" s="26">
        <v>1</v>
      </c>
      <c r="R36" s="27">
        <v>0</v>
      </c>
      <c r="S36" s="27">
        <v>0</v>
      </c>
      <c r="T36" s="27">
        <v>0</v>
      </c>
      <c r="U36" s="3"/>
    </row>
    <row r="37" spans="1:21" ht="39.9" hidden="1" customHeight="1" x14ac:dyDescent="0.3">
      <c r="A37" s="6" t="s">
        <v>32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3"/>
    </row>
    <row r="38" spans="1:21" ht="39.9" hidden="1" customHeight="1" x14ac:dyDescent="0.3">
      <c r="A38" s="6" t="s">
        <v>33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3"/>
    </row>
    <row r="39" spans="1:21" ht="39.9" hidden="1" customHeight="1" x14ac:dyDescent="0.25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39.9" hidden="1" customHeight="1" x14ac:dyDescent="0.25"/>
    <row r="41" spans="1:21" ht="39.9" hidden="1" customHeight="1" x14ac:dyDescent="0.25"/>
  </sheetData>
  <mergeCells count="62">
    <mergeCell ref="U18:Y19"/>
    <mergeCell ref="Z18:Z20"/>
    <mergeCell ref="U20:V20"/>
    <mergeCell ref="P20:Q20"/>
    <mergeCell ref="K20:L20"/>
    <mergeCell ref="P21:Q21"/>
    <mergeCell ref="P22:Q22"/>
    <mergeCell ref="P23:Q23"/>
    <mergeCell ref="P24:Q24"/>
    <mergeCell ref="P25:Q25"/>
    <mergeCell ref="U21:V21"/>
    <mergeCell ref="U22:V22"/>
    <mergeCell ref="U23:V23"/>
    <mergeCell ref="U24:V24"/>
    <mergeCell ref="U25:V25"/>
    <mergeCell ref="D24:E24"/>
    <mergeCell ref="F24:G24"/>
    <mergeCell ref="F25:G25"/>
    <mergeCell ref="K21:L21"/>
    <mergeCell ref="K22:L22"/>
    <mergeCell ref="K23:L23"/>
    <mergeCell ref="K24:L24"/>
    <mergeCell ref="K25:L25"/>
    <mergeCell ref="B26:Z26"/>
    <mergeCell ref="A27:Z27"/>
    <mergeCell ref="B21:C21"/>
    <mergeCell ref="B22:C22"/>
    <mergeCell ref="B23:C23"/>
    <mergeCell ref="B24:C24"/>
    <mergeCell ref="B25:C25"/>
    <mergeCell ref="D21:E21"/>
    <mergeCell ref="D22:E22"/>
    <mergeCell ref="D23:E23"/>
    <mergeCell ref="A3:D3"/>
    <mergeCell ref="A4:D4"/>
    <mergeCell ref="B8:B10"/>
    <mergeCell ref="C8:J8"/>
    <mergeCell ref="D25:E25"/>
    <mergeCell ref="A29:Z29"/>
    <mergeCell ref="A28:Z28"/>
    <mergeCell ref="F21:G21"/>
    <mergeCell ref="F22:G22"/>
    <mergeCell ref="F23:G23"/>
    <mergeCell ref="A7:A10"/>
    <mergeCell ref="K8:N9"/>
    <mergeCell ref="O8:R9"/>
    <mergeCell ref="B18:C20"/>
    <mergeCell ref="F18:J19"/>
    <mergeCell ref="F20:G20"/>
    <mergeCell ref="D18:E20"/>
    <mergeCell ref="K18:O19"/>
    <mergeCell ref="P18:T19"/>
    <mergeCell ref="S8:V9"/>
    <mergeCell ref="A16:Z16"/>
    <mergeCell ref="A17:A20"/>
    <mergeCell ref="W8:Z9"/>
    <mergeCell ref="A6:Z6"/>
    <mergeCell ref="A5:Z5"/>
    <mergeCell ref="B7:Z7"/>
    <mergeCell ref="C9:F9"/>
    <mergeCell ref="B17:Z17"/>
    <mergeCell ref="G9:J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10740-90-06</vt:lpstr>
      <vt:lpstr>pp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曾曉玲</cp:lastModifiedBy>
  <cp:lastPrinted>2022-05-17T07:47:15Z</cp:lastPrinted>
  <dcterms:created xsi:type="dcterms:W3CDTF">2001-02-06T07:45:53Z</dcterms:created>
  <dcterms:modified xsi:type="dcterms:W3CDTF">2025-02-05T11:52:17Z</dcterms:modified>
</cp:coreProperties>
</file>