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.221\性侵組\☆☆性侵組行政業務☆☆\5-1.性剝削半年報(承辦-玟如)\113年07-12月\03衛福部系統下載\"/>
    </mc:Choice>
  </mc:AlternateContent>
  <bookViews>
    <workbookView xWindow="0" yWindow="0" windowWidth="23040" windowHeight="9132"/>
  </bookViews>
  <sheets>
    <sheet name="10740-90-08" sheetId="3" r:id="rId1"/>
  </sheets>
  <definedNames>
    <definedName name="pp" localSheetId="0">'10740-90-08'!$A$3:$R$16</definedName>
    <definedName name="pp">#REF!</definedName>
    <definedName name="_xlnm.Print_Area" localSheetId="0">'10740-90-08'!$A$1:$Z$27</definedName>
  </definedNames>
  <calcPr calcId="162913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W21" i="3" l="1"/>
  <c r="X21" i="3"/>
  <c r="Y21" i="3"/>
  <c r="Z21" i="3"/>
  <c r="W22" i="3"/>
  <c r="X22" i="3"/>
  <c r="Y22" i="3"/>
  <c r="Z22" i="3"/>
  <c r="W23" i="3"/>
  <c r="X23" i="3"/>
  <c r="Y23" i="3"/>
  <c r="Z23" i="3"/>
  <c r="U21" i="3"/>
  <c r="U22" i="3"/>
  <c r="U23" i="3"/>
  <c r="Q21" i="3"/>
  <c r="R21" i="3"/>
  <c r="S21" i="3"/>
  <c r="T21" i="3"/>
  <c r="Q22" i="3"/>
  <c r="R22" i="3"/>
  <c r="S22" i="3"/>
  <c r="T22" i="3"/>
  <c r="Q23" i="3"/>
  <c r="R23" i="3"/>
  <c r="S23" i="3"/>
  <c r="T23" i="3"/>
  <c r="O21" i="3"/>
  <c r="O22" i="3"/>
  <c r="O23" i="3"/>
  <c r="K21" i="3"/>
  <c r="L21" i="3"/>
  <c r="M21" i="3"/>
  <c r="N21" i="3"/>
  <c r="K22" i="3"/>
  <c r="L22" i="3"/>
  <c r="M22" i="3"/>
  <c r="N22" i="3"/>
  <c r="K23" i="3"/>
  <c r="L23" i="3"/>
  <c r="M23" i="3"/>
  <c r="N23" i="3"/>
  <c r="I21" i="3"/>
  <c r="I22" i="3"/>
  <c r="I23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B21" i="3"/>
  <c r="B22" i="3"/>
  <c r="B23" i="3"/>
  <c r="A21" i="3"/>
  <c r="A22" i="3"/>
  <c r="A2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J13" i="3"/>
  <c r="J14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A13" i="3"/>
  <c r="A14" i="3"/>
  <c r="Z13" i="3"/>
  <c r="Z14" i="3"/>
  <c r="A12" i="3"/>
  <c r="B12" i="3"/>
  <c r="C12" i="3"/>
  <c r="D12" i="3"/>
  <c r="E12" i="3"/>
  <c r="F12" i="3"/>
  <c r="G12" i="3"/>
  <c r="H12" i="3"/>
  <c r="I12" i="3"/>
  <c r="J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J11" i="3"/>
  <c r="I11" i="3"/>
  <c r="H11" i="3"/>
  <c r="G11" i="3"/>
  <c r="F11" i="3"/>
  <c r="E11" i="3"/>
  <c r="D11" i="3"/>
  <c r="C11" i="3"/>
  <c r="B11" i="3"/>
  <c r="A11" i="3"/>
  <c r="Z20" i="3"/>
  <c r="Y20" i="3"/>
  <c r="X20" i="3"/>
  <c r="W20" i="3"/>
  <c r="U20" i="3"/>
  <c r="T20" i="3"/>
  <c r="S20" i="3"/>
  <c r="R20" i="3"/>
  <c r="Q20" i="3"/>
  <c r="O20" i="3"/>
  <c r="N20" i="3"/>
  <c r="M20" i="3"/>
  <c r="L20" i="3"/>
  <c r="K20" i="3"/>
  <c r="I20" i="3"/>
  <c r="H20" i="3"/>
  <c r="G20" i="3"/>
  <c r="F20" i="3"/>
  <c r="E20" i="3"/>
  <c r="D20" i="3"/>
  <c r="B20" i="3"/>
  <c r="A20" i="3"/>
  <c r="A26" i="3"/>
  <c r="A25" i="3"/>
  <c r="A27" i="3"/>
  <c r="A6" i="3"/>
  <c r="A5" i="3"/>
</calcChain>
</file>

<file path=xl/sharedStrings.xml><?xml version="1.0" encoding="utf-8"?>
<sst xmlns="http://schemas.openxmlformats.org/spreadsheetml/2006/main" count="79" uniqueCount="45">
  <si>
    <t>項目別</t>
    <phoneticPr fontId="2" type="noConversion"/>
  </si>
  <si>
    <t>本期緊急安置數</t>
    <phoneticPr fontId="5" type="noConversion"/>
  </si>
  <si>
    <t>本期入住人數</t>
    <phoneticPr fontId="5" type="noConversion"/>
  </si>
  <si>
    <t>依第一次裁定結果繼續安置</t>
    <phoneticPr fontId="5" type="noConversion"/>
  </si>
  <si>
    <t>本期入住人數</t>
    <phoneticPr fontId="5" type="noConversion"/>
  </si>
  <si>
    <t>依第二次裁定結果安置</t>
    <phoneticPr fontId="5" type="noConversion"/>
  </si>
  <si>
    <t>兒童及少年福利機構</t>
    <phoneticPr fontId="5" type="noConversion"/>
  </si>
  <si>
    <t>寄養家庭</t>
    <phoneticPr fontId="5" type="noConversion"/>
  </si>
  <si>
    <t>寄養家庭</t>
    <phoneticPr fontId="5" type="noConversion"/>
  </si>
  <si>
    <t>其他適當之醫療、教育機構</t>
    <phoneticPr fontId="5" type="noConversion"/>
  </si>
  <si>
    <t>其他適當之醫療、教育機構</t>
    <phoneticPr fontId="5" type="noConversion"/>
  </si>
  <si>
    <t>中途學校</t>
    <phoneticPr fontId="5" type="noConversion"/>
  </si>
  <si>
    <t>合計</t>
    <phoneticPr fontId="5" type="noConversion"/>
  </si>
  <si>
    <t>合計</t>
    <phoneticPr fontId="5" type="noConversion"/>
  </si>
  <si>
    <t>合計</t>
    <phoneticPr fontId="5" type="noConversion"/>
  </si>
  <si>
    <t>12歲-
未滿15歲</t>
    <phoneticPr fontId="5" type="noConversion"/>
  </si>
  <si>
    <t>15歲-
未滿18歲</t>
    <phoneticPr fontId="5" type="noConversion"/>
  </si>
  <si>
    <t>12歲-
未滿15歲</t>
    <phoneticPr fontId="5" type="noConversion"/>
  </si>
  <si>
    <t>12歲-
未滿15歲</t>
    <phoneticPr fontId="5" type="noConversion"/>
  </si>
  <si>
    <t>15歲-
未滿18歲</t>
    <phoneticPr fontId="5" type="noConversion"/>
  </si>
  <si>
    <t>15歲-
未滿18歲</t>
    <phoneticPr fontId="5" type="noConversion"/>
  </si>
  <si>
    <t>12歲-
未滿15歲</t>
    <phoneticPr fontId="5" type="noConversion"/>
  </si>
  <si>
    <t>15歲-
未滿18歲</t>
    <phoneticPr fontId="5" type="noConversion"/>
  </si>
  <si>
    <t>12歲-
未滿15歲</t>
    <phoneticPr fontId="5" type="noConversion"/>
  </si>
  <si>
    <t>未滿
12歲</t>
    <phoneticPr fontId="5" type="noConversion"/>
  </si>
  <si>
    <t>未滿
12歲</t>
    <phoneticPr fontId="5" type="noConversion"/>
  </si>
  <si>
    <t>未滿
12歲</t>
    <phoneticPr fontId="5" type="noConversion"/>
  </si>
  <si>
    <t>緊急安置個案
向法院聲請第一次裁定數</t>
    <phoneticPr fontId="5" type="noConversion"/>
  </si>
  <si>
    <t>備註</t>
    <phoneticPr fontId="5" type="noConversion"/>
  </si>
  <si>
    <t>總計</t>
    <phoneticPr fontId="5" type="noConversion"/>
  </si>
  <si>
    <t>18歲以上</t>
    <phoneticPr fontId="5" type="noConversion"/>
  </si>
  <si>
    <t>民國114年 2月 5日 19:47:33 印製</t>
  </si>
  <si>
    <t>本表編製2份，1份送主計處，1份自存外，應由網際網路線上傳送至衛生福利部統計處資料庫。</t>
  </si>
  <si>
    <t xml:space="preserve">  男</t>
  </si>
  <si>
    <t xml:space="preserve">  女</t>
  </si>
  <si>
    <t xml:space="preserve"> 其他</t>
  </si>
  <si>
    <t>桃園市(家庭暴力暨性侵害防治中心)</t>
  </si>
  <si>
    <t>半　年　報</t>
  </si>
  <si>
    <t>每半年終了後2個月內編送</t>
  </si>
  <si>
    <t>10740-90-08-2</t>
  </si>
  <si>
    <t>桃園市安置兒童及少年性剝削被害人情形</t>
  </si>
  <si>
    <t>中華民國113年下半年 ( 7月至12月 )</t>
  </si>
  <si>
    <t>依據本府登記之兒童少年性剝削案件資料及各安置、收容中心所報送資料彙編。</t>
  </si>
  <si>
    <t>總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</si>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</sst>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#,##0.0000;\-#,##0.0000;&quot;－&quot;"/>
    <numFmt numFmtId="191" formatCode="###,##0;\-###,##0;&quot;－&quot;"/>
    <numFmt numFmtId="192" formatCode="##,##0"/>
    <numFmt numFmtId="193" formatCode="##,##0;\-##,##0;&quot;    －&quot;"/>
  </numFmts>
  <fonts count="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justify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91" fontId="7" fillId="0" borderId="9" xfId="0" applyNumberFormat="1" applyFont="1" applyBorder="1" applyAlignment="1">
      <alignment vertical="center" wrapText="1"/>
    </xf>
    <xf numFmtId="191" fontId="7" fillId="0" borderId="10" xfId="0" applyNumberFormat="1" applyFont="1" applyBorder="1" applyAlignment="1">
      <alignment vertical="center" wrapText="1"/>
    </xf>
    <xf numFmtId="191" fontId="6" fillId="0" borderId="10" xfId="0" applyNumberFormat="1" applyFont="1" applyBorder="1" applyAlignment="1">
      <alignment vertical="center"/>
    </xf>
    <xf numFmtId="191" fontId="7" fillId="0" borderId="9" xfId="0" applyNumberFormat="1" applyFont="1" applyBorder="1" applyAlignment="1">
      <alignment vertical="center"/>
    </xf>
    <xf numFmtId="191" fontId="7" fillId="0" borderId="10" xfId="0" applyNumberFormat="1" applyFont="1" applyBorder="1" applyAlignment="1">
      <alignment vertical="center"/>
    </xf>
    <xf numFmtId="191" fontId="6" fillId="0" borderId="11" xfId="0" applyNumberFormat="1" applyFont="1" applyBorder="1" applyAlignment="1">
      <alignment vertical="center"/>
    </xf>
    <xf numFmtId="191" fontId="7" fillId="0" borderId="11" xfId="0" applyNumberFormat="1" applyFont="1" applyBorder="1" applyAlignment="1">
      <alignment vertical="center" wrapText="1"/>
    </xf>
    <xf numFmtId="191" fontId="7" fillId="0" borderId="12" xfId="0" applyNumberFormat="1" applyFont="1" applyBorder="1" applyAlignment="1">
      <alignment vertical="center"/>
    </xf>
    <xf numFmtId="191" fontId="7" fillId="0" borderId="11" xfId="0" applyNumberFormat="1" applyFont="1" applyBorder="1" applyAlignment="1">
      <alignment vertical="center"/>
    </xf>
    <xf numFmtId="191" fontId="7" fillId="0" borderId="13" xfId="0" applyNumberFormat="1" applyFont="1" applyBorder="1" applyAlignment="1">
      <alignment vertical="center" wrapText="1"/>
    </xf>
    <xf numFmtId="191" fontId="7" fillId="0" borderId="7" xfId="0" applyNumberFormat="1" applyFont="1" applyBorder="1" applyAlignment="1">
      <alignment vertical="center" wrapText="1"/>
    </xf>
    <xf numFmtId="191" fontId="6" fillId="0" borderId="7" xfId="0" applyNumberFormat="1" applyFont="1" applyBorder="1" applyAlignment="1">
      <alignment vertical="center"/>
    </xf>
    <xf numFmtId="191" fontId="7" fillId="0" borderId="8" xfId="0" applyNumberFormat="1" applyFont="1" applyBorder="1" applyAlignment="1">
      <alignment vertical="center"/>
    </xf>
    <xf numFmtId="191" fontId="7" fillId="0" borderId="7" xfId="0" applyNumberFormat="1" applyFont="1" applyBorder="1" applyAlignment="1">
      <alignment vertical="center"/>
    </xf>
    <xf numFmtId="191" fontId="1" fillId="0" borderId="14" xfId="0" applyNumberFormat="1" applyFont="1" applyBorder="1" applyAlignment="1">
      <alignment horizontal="right" vertical="center" wrapText="1"/>
    </xf>
    <xf numFmtId="191" fontId="1" fillId="0" borderId="15" xfId="0" applyNumberFormat="1" applyFont="1" applyBorder="1" applyAlignment="1">
      <alignment horizontal="right" vertical="center" wrapText="1"/>
    </xf>
    <xf numFmtId="191" fontId="1" fillId="0" borderId="16" xfId="0" applyNumberFormat="1" applyFont="1" applyBorder="1" applyAlignment="1">
      <alignment horizontal="right" vertical="center" wrapText="1"/>
    </xf>
    <xf numFmtId="191" fontId="1" fillId="0" borderId="17" xfId="0" applyNumberFormat="1" applyFont="1" applyBorder="1" applyAlignment="1">
      <alignment vertical="center" wrapText="1"/>
    </xf>
    <xf numFmtId="191" fontId="1" fillId="0" borderId="16" xfId="0" applyNumberFormat="1" applyFont="1" applyBorder="1" applyAlignment="1">
      <alignment vertical="center" wrapText="1"/>
    </xf>
    <xf numFmtId="191" fontId="1" fillId="0" borderId="17" xfId="0" applyNumberFormat="1" applyFont="1" applyBorder="1" applyAlignment="1">
      <alignment horizontal="right" vertical="center" wrapText="1"/>
    </xf>
    <xf numFmtId="191" fontId="3" fillId="0" borderId="16" xfId="0" applyNumberFormat="1" applyFont="1" applyBorder="1" applyAlignment="1">
      <alignment horizontal="right" vertical="center"/>
    </xf>
    <xf numFmtId="191" fontId="1" fillId="0" borderId="18" xfId="0" applyNumberFormat="1" applyFont="1" applyBorder="1" applyAlignment="1">
      <alignment horizontal="right" vertical="center" wrapText="1"/>
    </xf>
    <xf numFmtId="191" fontId="1" fillId="0" borderId="19" xfId="0" applyNumberFormat="1" applyFont="1" applyBorder="1" applyAlignment="1">
      <alignment horizontal="right" vertical="center" wrapText="1"/>
    </xf>
    <xf numFmtId="191" fontId="1" fillId="0" borderId="11" xfId="0" applyNumberFormat="1" applyFont="1" applyBorder="1" applyAlignment="1">
      <alignment horizontal="right" vertical="center" wrapText="1"/>
    </xf>
    <xf numFmtId="191" fontId="1" fillId="0" borderId="12" xfId="0" applyNumberFormat="1" applyFont="1" applyBorder="1" applyAlignment="1">
      <alignment vertical="center" wrapText="1"/>
    </xf>
    <xf numFmtId="191" fontId="1" fillId="0" borderId="11" xfId="0" applyNumberFormat="1" applyFont="1" applyBorder="1" applyAlignment="1">
      <alignment vertical="center" wrapText="1"/>
    </xf>
    <xf numFmtId="191" fontId="3" fillId="0" borderId="11" xfId="0" applyNumberFormat="1" applyFont="1" applyBorder="1" applyAlignment="1">
      <alignment horizontal="right" vertical="center"/>
    </xf>
    <xf numFmtId="191" fontId="1" fillId="0" borderId="20" xfId="0" applyNumberFormat="1" applyFont="1" applyBorder="1" applyAlignment="1">
      <alignment horizontal="right" vertical="center" wrapText="1"/>
    </xf>
    <xf numFmtId="191" fontId="1" fillId="0" borderId="21" xfId="0" applyNumberFormat="1" applyFont="1" applyBorder="1" applyAlignment="1">
      <alignment horizontal="right" vertical="center" wrapText="1"/>
    </xf>
    <xf numFmtId="191" fontId="1" fillId="0" borderId="7" xfId="0" applyNumberFormat="1" applyFont="1" applyBorder="1" applyAlignment="1">
      <alignment horizontal="right" vertical="center" wrapText="1"/>
    </xf>
    <xf numFmtId="191" fontId="1" fillId="0" borderId="8" xfId="0" applyNumberFormat="1" applyFont="1" applyBorder="1" applyAlignment="1">
      <alignment vertical="center" wrapText="1"/>
    </xf>
    <xf numFmtId="191" fontId="1" fillId="0" borderId="7" xfId="0" applyNumberFormat="1" applyFont="1" applyBorder="1" applyAlignment="1">
      <alignment vertical="center" wrapText="1"/>
    </xf>
    <xf numFmtId="191" fontId="1" fillId="0" borderId="8" xfId="0" applyNumberFormat="1" applyFont="1" applyBorder="1" applyAlignment="1">
      <alignment horizontal="right" vertical="center" wrapText="1"/>
    </xf>
    <xf numFmtId="191" fontId="3" fillId="0" borderId="7" xfId="0" applyNumberFormat="1" applyFont="1" applyBorder="1" applyAlignment="1">
      <alignment horizontal="right" vertical="center"/>
    </xf>
    <xf numFmtId="191" fontId="1" fillId="0" borderId="22" xfId="0" applyNumberFormat="1" applyFont="1" applyBorder="1" applyAlignment="1">
      <alignment horizontal="right" vertical="center" wrapText="1"/>
    </xf>
    <xf numFmtId="191" fontId="1" fillId="0" borderId="23" xfId="0" applyNumberFormat="1" applyFont="1" applyBorder="1" applyAlignment="1">
      <alignment horizontal="right" vertical="center" wrapText="1"/>
    </xf>
    <xf numFmtId="191" fontId="1" fillId="0" borderId="10" xfId="0" applyNumberFormat="1" applyFont="1" applyBorder="1" applyAlignment="1">
      <alignment horizontal="right" vertical="center" wrapText="1"/>
    </xf>
    <xf numFmtId="191" fontId="1" fillId="0" borderId="9" xfId="0" applyNumberFormat="1" applyFont="1" applyBorder="1" applyAlignment="1">
      <alignment vertical="center" wrapText="1"/>
    </xf>
    <xf numFmtId="191" fontId="1" fillId="0" borderId="10" xfId="0" applyNumberFormat="1" applyFont="1" applyBorder="1" applyAlignment="1">
      <alignment vertical="center" wrapText="1"/>
    </xf>
    <xf numFmtId="191" fontId="1" fillId="0" borderId="9" xfId="0" applyNumberFormat="1" applyFont="1" applyBorder="1" applyAlignment="1">
      <alignment horizontal="right" vertical="center" wrapText="1"/>
    </xf>
    <xf numFmtId="191" fontId="3" fillId="0" borderId="10" xfId="0" applyNumberFormat="1" applyFont="1" applyBorder="1" applyAlignment="1">
      <alignment horizontal="right" vertical="center"/>
    </xf>
    <xf numFmtId="192" fontId="6" fillId="0" borderId="0" xfId="0" applyNumberFormat="1" applyFont="1" applyBorder="1"/>
    <xf numFmtId="193" fontId="6" fillId="0" borderId="0" xfId="0" applyNumberFormat="1" applyFont="1" applyBorder="1"/>
    <xf numFmtId="193" fontId="6" fillId="0" borderId="0" xfId="0" applyNumberFormat="1" applyFont="1"/>
    <xf numFmtId="192" fontId="6" fillId="0" borderId="0" xfId="0" applyNumberFormat="1" applyFont="1"/>
    <xf numFmtId="0" fontId="6" fillId="0" borderId="0" xfId="0" applyFont="1" applyBorder="1"/>
    <xf numFmtId="0" fontId="4" fillId="0" borderId="0" xfId="0" applyFont="1" applyBorder="1"/>
    <xf numFmtId="180" fontId="1" fillId="0" borderId="41" xfId="0" applyNumberFormat="1" applyFont="1" applyBorder="1" applyAlignment="1">
      <alignment horizontal="left" vertical="top" wrapText="1"/>
    </xf>
    <xf numFmtId="180" fontId="1" fillId="0" borderId="42" xfId="0" applyNumberFormat="1" applyFont="1" applyBorder="1" applyAlignment="1">
      <alignment horizontal="left" vertical="top" wrapText="1"/>
    </xf>
    <xf numFmtId="180" fontId="1" fillId="0" borderId="4" xfId="0" applyNumberFormat="1" applyFont="1" applyBorder="1" applyAlignment="1">
      <alignment horizontal="left"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91" fontId="7" fillId="0" borderId="17" xfId="0" applyNumberFormat="1" applyFont="1" applyBorder="1" applyAlignment="1">
      <alignment vertical="center" wrapText="1"/>
    </xf>
    <xf numFmtId="191" fontId="7" fillId="0" borderId="15" xfId="0" applyNumberFormat="1" applyFont="1" applyBorder="1" applyAlignment="1">
      <alignment vertical="center" wrapText="1"/>
    </xf>
    <xf numFmtId="191" fontId="1" fillId="0" borderId="12" xfId="0" applyNumberFormat="1" applyFont="1" applyBorder="1" applyAlignment="1">
      <alignment horizontal="right" vertical="center" wrapText="1"/>
    </xf>
    <xf numFmtId="191" fontId="1" fillId="0" borderId="19" xfId="0" applyNumberFormat="1" applyFont="1" applyBorder="1" applyAlignment="1">
      <alignment horizontal="right" vertical="center" wrapText="1"/>
    </xf>
    <xf numFmtId="191" fontId="7" fillId="0" borderId="28" xfId="0" applyNumberFormat="1" applyFont="1" applyBorder="1" applyAlignment="1">
      <alignment vertical="center" wrapText="1"/>
    </xf>
    <xf numFmtId="191" fontId="7" fillId="0" borderId="23" xfId="0" applyNumberFormat="1" applyFont="1" applyBorder="1" applyAlignment="1">
      <alignment vertical="center" wrapText="1"/>
    </xf>
    <xf numFmtId="191" fontId="7" fillId="0" borderId="12" xfId="0" applyNumberFormat="1" applyFont="1" applyBorder="1" applyAlignment="1">
      <alignment horizontal="right" vertical="center" wrapText="1"/>
    </xf>
    <xf numFmtId="191" fontId="7" fillId="0" borderId="19" xfId="0" applyNumberFormat="1" applyFont="1" applyBorder="1" applyAlignment="1">
      <alignment horizontal="right" vertical="center" wrapText="1"/>
    </xf>
    <xf numFmtId="191" fontId="7" fillId="0" borderId="12" xfId="0" applyNumberFormat="1" applyFont="1" applyBorder="1" applyAlignment="1">
      <alignment horizontal="right" vertical="center"/>
    </xf>
    <xf numFmtId="191" fontId="7" fillId="0" borderId="19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/>
    </xf>
    <xf numFmtId="191" fontId="1" fillId="0" borderId="17" xfId="0" applyNumberFormat="1" applyFont="1" applyBorder="1" applyAlignment="1">
      <alignment horizontal="right" vertical="center" wrapText="1"/>
    </xf>
    <xf numFmtId="191" fontId="1" fillId="0" borderId="15" xfId="0" applyNumberFormat="1" applyFont="1" applyBorder="1" applyAlignment="1">
      <alignment horizontal="right" vertical="center" wrapText="1"/>
    </xf>
    <xf numFmtId="191" fontId="7" fillId="0" borderId="12" xfId="0" applyNumberFormat="1" applyFont="1" applyBorder="1" applyAlignment="1">
      <alignment vertical="center"/>
    </xf>
    <xf numFmtId="191" fontId="7" fillId="0" borderId="19" xfId="0" applyNumberFormat="1" applyFont="1" applyBorder="1" applyAlignment="1">
      <alignment vertical="center"/>
    </xf>
    <xf numFmtId="191" fontId="7" fillId="0" borderId="8" xfId="0" applyNumberFormat="1" applyFont="1" applyBorder="1" applyAlignment="1">
      <alignment vertical="center" wrapText="1"/>
    </xf>
    <xf numFmtId="191" fontId="7" fillId="0" borderId="2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wrapText="1"/>
    </xf>
    <xf numFmtId="191" fontId="1" fillId="0" borderId="8" xfId="0" applyNumberFormat="1" applyFont="1" applyBorder="1" applyAlignment="1">
      <alignment horizontal="right" vertical="center" wrapText="1"/>
    </xf>
    <xf numFmtId="191" fontId="1" fillId="0" borderId="21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91" fontId="7" fillId="0" borderId="12" xfId="0" applyNumberFormat="1" applyFont="1" applyBorder="1" applyAlignment="1">
      <alignment vertical="center" wrapText="1"/>
    </xf>
    <xf numFmtId="191" fontId="7" fillId="0" borderId="19" xfId="0" applyNumberFormat="1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91" fontId="7" fillId="0" borderId="24" xfId="0" applyNumberFormat="1" applyFont="1" applyBorder="1" applyAlignment="1">
      <alignment vertical="center"/>
    </xf>
    <xf numFmtId="191" fontId="7" fillId="0" borderId="23" xfId="0" applyNumberFormat="1" applyFont="1" applyBorder="1" applyAlignment="1">
      <alignment vertical="center"/>
    </xf>
    <xf numFmtId="191" fontId="7" fillId="0" borderId="8" xfId="0" applyNumberFormat="1" applyFont="1" applyBorder="1" applyAlignment="1">
      <alignment vertical="center"/>
    </xf>
    <xf numFmtId="191" fontId="7" fillId="0" borderId="21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220083</xdr:colOff>
      <xdr:row>15</xdr:row>
      <xdr:rowOff>33617</xdr:rowOff>
    </xdr:from>
    <xdr:to>
      <xdr:col>17</xdr:col>
      <xdr:colOff>358096</xdr:colOff>
      <xdr:row>15</xdr:row>
      <xdr:rowOff>33617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487025" y="3609975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793843</xdr:colOff>
      <xdr:row>3</xdr:row>
      <xdr:rowOff>18961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847196" cy="2430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F4E4EEA-99EF-4144-9CF5-24251E67160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absolute">
    <xdr:from>
      <xdr:col>0</xdr:col>
      <xdr:colOff>0</xdr:colOff>
      <xdr:row>3</xdr:row>
      <xdr:rowOff>18961</xdr:rowOff>
    </xdr:from>
    <xdr:to>
      <xdr:col>0</xdr:col>
      <xdr:colOff>793843</xdr:colOff>
      <xdr:row>4</xdr:row>
      <xdr:rowOff>28575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43079"/>
          <a:ext cx="847196" cy="23373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tIns="0" rIns="0" bIns="0" anchor="ctr" anchorCtr="0"/>
        <a:lstStyle/>
        <a:p>
          <a:fld id="{938DCB24-EB31-41EF-9CBF-9F47467D88C2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1</xdr:col>
      <xdr:colOff>3381</xdr:colOff>
      <xdr:row>3</xdr:row>
      <xdr:rowOff>263</xdr:rowOff>
    </xdr:from>
    <xdr:to>
      <xdr:col>21</xdr:col>
      <xdr:colOff>152978</xdr:colOff>
      <xdr:row>4</xdr:row>
      <xdr:rowOff>19225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866234" y="224381"/>
          <a:ext cx="10242509" cy="243079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00137DF-EA48-4993-AC51-EB84B83F62F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每半年終了後2個月內編送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0</xdr:col>
      <xdr:colOff>784860</xdr:colOff>
      <xdr:row>4</xdr:row>
      <xdr:rowOff>30480</xdr:rowOff>
    </xdr:from>
    <xdr:to>
      <xdr:col>21</xdr:col>
      <xdr:colOff>243840</xdr:colOff>
      <xdr:row>4</xdr:row>
      <xdr:rowOff>30480</xdr:rowOff>
    </xdr:to>
    <xdr:sp macro="" textlink="">
      <xdr:nvSpPr>
        <xdr:cNvPr id="5023" name="Line 37"/>
        <xdr:cNvSpPr>
          <a:spLocks noChangeShapeType="1"/>
        </xdr:cNvSpPr>
      </xdr:nvSpPr>
      <xdr:spPr bwMode="auto">
        <a:xfrm>
          <a:off x="784860" y="487680"/>
          <a:ext cx="97078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20</xdr:col>
      <xdr:colOff>461564</xdr:colOff>
      <xdr:row>3</xdr:row>
      <xdr:rowOff>18961</xdr:rowOff>
    </xdr:from>
    <xdr:to>
      <xdr:col>22</xdr:col>
      <xdr:colOff>306053</xdr:colOff>
      <xdr:row>4</xdr:row>
      <xdr:rowOff>28575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943546" y="243079"/>
          <a:ext cx="837677" cy="23373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absolute">
    <xdr:from>
      <xdr:col>20</xdr:col>
      <xdr:colOff>461564</xdr:colOff>
      <xdr:row>0</xdr:row>
      <xdr:rowOff>0</xdr:rowOff>
    </xdr:from>
    <xdr:to>
      <xdr:col>22</xdr:col>
      <xdr:colOff>306053</xdr:colOff>
      <xdr:row>3</xdr:row>
      <xdr:rowOff>18961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943546" y="0"/>
          <a:ext cx="837677" cy="2430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absolute">
    <xdr:from>
      <xdr:col>22</xdr:col>
      <xdr:colOff>296432</xdr:colOff>
      <xdr:row>0</xdr:row>
      <xdr:rowOff>0</xdr:rowOff>
    </xdr:from>
    <xdr:to>
      <xdr:col>25</xdr:col>
      <xdr:colOff>459045</xdr:colOff>
      <xdr:row>3</xdr:row>
      <xdr:rowOff>18961</xdr:rowOff>
    </xdr:to>
    <xdr:sp macro="" textlink="B1">
      <xdr:nvSpPr>
        <xdr:cNvPr id="9" name="報表類別"/>
        <xdr:cNvSpPr>
          <a:spLocks noChangeArrowheads="1" noTextEdit="1"/>
        </xdr:cNvSpPr>
      </xdr:nvSpPr>
      <xdr:spPr bwMode="auto">
        <a:xfrm>
          <a:off x="11771704" y="0"/>
          <a:ext cx="1675355" cy="2430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744277E-3BD3-4D74-AF68-34079ADDCEB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桃園市(家庭暴力暨性侵害防治中心)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22</xdr:col>
      <xdr:colOff>296432</xdr:colOff>
      <xdr:row>3</xdr:row>
      <xdr:rowOff>18961</xdr:rowOff>
    </xdr:from>
    <xdr:to>
      <xdr:col>25</xdr:col>
      <xdr:colOff>459045</xdr:colOff>
      <xdr:row>4</xdr:row>
      <xdr:rowOff>28575</xdr:rowOff>
    </xdr:to>
    <xdr:sp macro="" textlink="E1">
      <xdr:nvSpPr>
        <xdr:cNvPr id="10" name="報表類別"/>
        <xdr:cNvSpPr>
          <a:spLocks noChangeArrowheads="1" noTextEdit="1"/>
        </xdr:cNvSpPr>
      </xdr:nvSpPr>
      <xdr:spPr bwMode="auto">
        <a:xfrm>
          <a:off x="11771704" y="243079"/>
          <a:ext cx="1675355" cy="23373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30A6C6E-E335-4051-A709-2025553260F2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10740-90-08-2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absolute">
    <xdr:from>
      <xdr:col>21</xdr:col>
      <xdr:colOff>102592</xdr:colOff>
      <xdr:row>5</xdr:row>
      <xdr:rowOff>39529</xdr:rowOff>
    </xdr:from>
    <xdr:to>
      <xdr:col>25</xdr:col>
      <xdr:colOff>402546</xdr:colOff>
      <xdr:row>5</xdr:row>
      <xdr:rowOff>295275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022874" y="944404"/>
          <a:ext cx="2324823" cy="25574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absolute">
    <xdr:from>
      <xdr:col>20</xdr:col>
      <xdr:colOff>212460</xdr:colOff>
      <xdr:row>24</xdr:row>
      <xdr:rowOff>2237</xdr:rowOff>
    </xdr:from>
    <xdr:to>
      <xdr:col>25</xdr:col>
      <xdr:colOff>417965</xdr:colOff>
      <xdr:row>24</xdr:row>
      <xdr:rowOff>302557</xdr:rowOff>
    </xdr:to>
    <xdr:sp macro="" textlink="B2">
      <xdr:nvSpPr>
        <xdr:cNvPr id="12" name="報表類別"/>
        <xdr:cNvSpPr>
          <a:spLocks noChangeArrowheads="1"/>
        </xdr:cNvSpPr>
      </xdr:nvSpPr>
      <xdr:spPr bwMode="auto">
        <a:xfrm>
          <a:off x="10679202" y="8718173"/>
          <a:ext cx="2734466" cy="30256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74323E5-5838-4FEE-A83E-9523F616EF55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民國114年 2月 5日 19:47:33 印製</a:t>
          </a:fld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topLeftCell="A3" zoomScale="85" zoomScaleNormal="85" workbookViewId="0"/>
  </sheetViews>
  <sheetFormatPr defaultRowHeight="12" x14ac:dyDescent="0.25"/>
  <cols>
    <col min="1" max="1" width="15" style="3" customWidth="1"/>
    <col min="2" max="9" width="8.85546875" style="3" customWidth="1"/>
    <col min="10" max="26" width="8.85546875" customWidth="1"/>
  </cols>
  <sheetData>
    <row r="1" spans="1:26" s="5" customFormat="1" ht="31.5" hidden="1" customHeight="1" x14ac:dyDescent="0.6">
      <c r="A1" s="6" t="s">
        <v>44</v>
      </c>
      <c r="B1" s="6" t="s">
        <v>36</v>
      </c>
      <c r="C1" s="6" t="s">
        <v>37</v>
      </c>
      <c r="D1" s="6" t="s">
        <v>38</v>
      </c>
      <c r="E1" s="65" t="s">
        <v>39</v>
      </c>
      <c r="F1" s="66" t="s">
        <v>40</v>
      </c>
      <c r="G1" s="6" t="s">
        <v>41</v>
      </c>
      <c r="H1" s="6"/>
      <c r="I1" s="6"/>
    </row>
    <row r="2" spans="1:26" s="5" customFormat="1" ht="28.5" hidden="1" customHeight="1" x14ac:dyDescent="0.3">
      <c r="A2" s="6" t="s">
        <v>42</v>
      </c>
      <c r="B2" s="6" t="s">
        <v>31</v>
      </c>
      <c r="C2" s="6" t="s">
        <v>32</v>
      </c>
      <c r="D2" s="6"/>
      <c r="E2" s="6"/>
      <c r="F2" s="6"/>
      <c r="G2" s="6"/>
      <c r="H2" s="6"/>
      <c r="I2" s="6"/>
    </row>
    <row r="3" spans="1:26" s="3" customFormat="1" ht="18" customHeight="1" x14ac:dyDescent="0.3">
      <c r="A3" s="92"/>
      <c r="B3" s="92"/>
      <c r="C3" s="92"/>
      <c r="D3" s="92"/>
      <c r="E3" s="8"/>
      <c r="F3" s="8"/>
      <c r="G3" s="8"/>
      <c r="H3" s="8"/>
      <c r="I3" s="8"/>
      <c r="J3" s="4"/>
      <c r="K3" s="4"/>
      <c r="L3" s="4"/>
      <c r="M3" s="4"/>
      <c r="N3" s="4"/>
      <c r="O3" s="4"/>
      <c r="P3" s="4"/>
      <c r="Q3" s="4"/>
      <c r="R3" s="4"/>
    </row>
    <row r="4" spans="1:26" s="3" customFormat="1" ht="18" customHeight="1" x14ac:dyDescent="0.3">
      <c r="A4" s="92"/>
      <c r="B4" s="92"/>
      <c r="C4" s="92"/>
      <c r="D4" s="92"/>
      <c r="E4" s="8"/>
      <c r="F4" s="8"/>
      <c r="G4" s="8"/>
      <c r="H4" s="8"/>
      <c r="I4" s="8"/>
      <c r="J4" s="7"/>
      <c r="K4" s="7"/>
      <c r="L4" s="7"/>
      <c r="M4" s="7"/>
      <c r="N4" s="7"/>
      <c r="O4" s="4"/>
      <c r="P4" s="4"/>
      <c r="Q4" s="4"/>
      <c r="R4" s="4"/>
    </row>
    <row r="5" spans="1:26" ht="36" customHeight="1" x14ac:dyDescent="0.25">
      <c r="A5" s="106" t="str">
        <f>F1</f>
        <v>桃園市安置兒童及少年性剝削被害人情形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24" customHeight="1" thickBot="1" x14ac:dyDescent="0.35">
      <c r="A6" s="103" t="str">
        <f>G1</f>
        <v>中華民國113年下半年 ( 7月至12月 )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s="1" customFormat="1" ht="24.9" customHeight="1" x14ac:dyDescent="0.25">
      <c r="A7" s="93" t="s">
        <v>0</v>
      </c>
      <c r="B7" s="87" t="s">
        <v>1</v>
      </c>
      <c r="C7" s="88"/>
      <c r="D7" s="88"/>
      <c r="E7" s="88"/>
      <c r="F7" s="107" t="s">
        <v>27</v>
      </c>
      <c r="G7" s="108"/>
      <c r="H7" s="108"/>
      <c r="I7" s="109"/>
      <c r="J7" s="119" t="s">
        <v>2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s="1" customFormat="1" ht="24.9" customHeight="1" x14ac:dyDescent="0.25">
      <c r="A8" s="94"/>
      <c r="B8" s="89"/>
      <c r="C8" s="90"/>
      <c r="D8" s="90"/>
      <c r="E8" s="90"/>
      <c r="F8" s="110"/>
      <c r="G8" s="92"/>
      <c r="H8" s="92"/>
      <c r="I8" s="111"/>
      <c r="J8" s="91" t="s">
        <v>3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89"/>
    </row>
    <row r="9" spans="1:26" s="1" customFormat="1" ht="24.9" customHeight="1" x14ac:dyDescent="0.25">
      <c r="A9" s="94"/>
      <c r="B9" s="89"/>
      <c r="C9" s="90"/>
      <c r="D9" s="90"/>
      <c r="E9" s="90"/>
      <c r="F9" s="112"/>
      <c r="G9" s="113"/>
      <c r="H9" s="113"/>
      <c r="I9" s="114"/>
      <c r="J9" s="115" t="s">
        <v>29</v>
      </c>
      <c r="K9" s="116"/>
      <c r="L9" s="91" t="s">
        <v>6</v>
      </c>
      <c r="M9" s="73"/>
      <c r="N9" s="73"/>
      <c r="O9" s="73"/>
      <c r="P9" s="89"/>
      <c r="Q9" s="91" t="s">
        <v>7</v>
      </c>
      <c r="R9" s="73"/>
      <c r="S9" s="73"/>
      <c r="T9" s="73"/>
      <c r="U9" s="89"/>
      <c r="V9" s="91" t="s">
        <v>9</v>
      </c>
      <c r="W9" s="73"/>
      <c r="X9" s="73"/>
      <c r="Y9" s="73"/>
      <c r="Z9" s="89"/>
    </row>
    <row r="10" spans="1:26" s="1" customFormat="1" ht="70.5" customHeight="1" thickBot="1" x14ac:dyDescent="0.3">
      <c r="A10" s="95"/>
      <c r="B10" s="11" t="s">
        <v>13</v>
      </c>
      <c r="C10" s="10" t="s">
        <v>24</v>
      </c>
      <c r="D10" s="10" t="s">
        <v>15</v>
      </c>
      <c r="E10" s="10" t="s">
        <v>16</v>
      </c>
      <c r="F10" s="18" t="s">
        <v>12</v>
      </c>
      <c r="G10" s="10" t="s">
        <v>24</v>
      </c>
      <c r="H10" s="10" t="s">
        <v>15</v>
      </c>
      <c r="I10" s="10" t="s">
        <v>16</v>
      </c>
      <c r="J10" s="117"/>
      <c r="K10" s="118"/>
      <c r="L10" s="11" t="s">
        <v>12</v>
      </c>
      <c r="M10" s="10" t="s">
        <v>26</v>
      </c>
      <c r="N10" s="10" t="s">
        <v>18</v>
      </c>
      <c r="O10" s="10" t="s">
        <v>19</v>
      </c>
      <c r="P10" s="10" t="s">
        <v>30</v>
      </c>
      <c r="Q10" s="11" t="s">
        <v>12</v>
      </c>
      <c r="R10" s="10" t="s">
        <v>25</v>
      </c>
      <c r="S10" s="10" t="s">
        <v>17</v>
      </c>
      <c r="T10" s="10" t="s">
        <v>19</v>
      </c>
      <c r="U10" s="10" t="s">
        <v>30</v>
      </c>
      <c r="V10" s="11" t="s">
        <v>12</v>
      </c>
      <c r="W10" s="10" t="s">
        <v>25</v>
      </c>
      <c r="X10" s="10" t="s">
        <v>17</v>
      </c>
      <c r="Y10" s="10" t="s">
        <v>20</v>
      </c>
      <c r="Z10" s="10" t="s">
        <v>30</v>
      </c>
    </row>
    <row r="11" spans="1:26" s="1" customFormat="1" ht="30.9" customHeight="1" x14ac:dyDescent="0.25">
      <c r="A11" s="13" t="str">
        <f t="shared" ref="A11:J12" si="0">A34</f>
        <v>總　計</v>
      </c>
      <c r="B11" s="34">
        <f t="shared" si="0"/>
        <v>8</v>
      </c>
      <c r="C11" s="35">
        <f t="shared" si="0"/>
        <v>0</v>
      </c>
      <c r="D11" s="36">
        <f t="shared" si="0"/>
        <v>0</v>
      </c>
      <c r="E11" s="36">
        <f t="shared" si="0"/>
        <v>8</v>
      </c>
      <c r="F11" s="37">
        <f t="shared" si="0"/>
        <v>8</v>
      </c>
      <c r="G11" s="38">
        <f t="shared" si="0"/>
        <v>0</v>
      </c>
      <c r="H11" s="36">
        <f t="shared" si="0"/>
        <v>0</v>
      </c>
      <c r="I11" s="36">
        <f t="shared" si="0"/>
        <v>8</v>
      </c>
      <c r="J11" s="97">
        <f t="shared" si="0"/>
        <v>10</v>
      </c>
      <c r="K11" s="98"/>
      <c r="L11" s="36">
        <f t="shared" ref="L11:Z11" si="1">K34</f>
        <v>10</v>
      </c>
      <c r="M11" s="36">
        <f t="shared" si="1"/>
        <v>0</v>
      </c>
      <c r="N11" s="36">
        <f t="shared" si="1"/>
        <v>1</v>
      </c>
      <c r="O11" s="36">
        <f t="shared" si="1"/>
        <v>9</v>
      </c>
      <c r="P11" s="36">
        <f t="shared" si="1"/>
        <v>0</v>
      </c>
      <c r="Q11" s="36">
        <f t="shared" si="1"/>
        <v>0</v>
      </c>
      <c r="R11" s="36">
        <f t="shared" si="1"/>
        <v>0</v>
      </c>
      <c r="S11" s="39">
        <f t="shared" si="1"/>
        <v>0</v>
      </c>
      <c r="T11" s="40">
        <f t="shared" si="1"/>
        <v>0</v>
      </c>
      <c r="U11" s="40">
        <f t="shared" si="1"/>
        <v>0</v>
      </c>
      <c r="V11" s="40">
        <f t="shared" si="1"/>
        <v>0</v>
      </c>
      <c r="W11" s="40">
        <f t="shared" si="1"/>
        <v>0</v>
      </c>
      <c r="X11" s="40">
        <f t="shared" si="1"/>
        <v>0</v>
      </c>
      <c r="Y11" s="40">
        <f t="shared" si="1"/>
        <v>0</v>
      </c>
      <c r="Z11" s="40">
        <f t="shared" si="1"/>
        <v>0</v>
      </c>
    </row>
    <row r="12" spans="1:26" s="1" customFormat="1" ht="30.9" customHeight="1" x14ac:dyDescent="0.25">
      <c r="A12" s="13" t="str">
        <f t="shared" si="0"/>
        <v xml:space="preserve">  男</v>
      </c>
      <c r="B12" s="54">
        <f t="shared" si="0"/>
        <v>0</v>
      </c>
      <c r="C12" s="55">
        <f t="shared" si="0"/>
        <v>0</v>
      </c>
      <c r="D12" s="56">
        <f t="shared" si="0"/>
        <v>0</v>
      </c>
      <c r="E12" s="56">
        <f t="shared" si="0"/>
        <v>0</v>
      </c>
      <c r="F12" s="57">
        <f t="shared" si="0"/>
        <v>0</v>
      </c>
      <c r="G12" s="58">
        <f t="shared" si="0"/>
        <v>0</v>
      </c>
      <c r="H12" s="56">
        <f t="shared" si="0"/>
        <v>0</v>
      </c>
      <c r="I12" s="56">
        <f t="shared" si="0"/>
        <v>0</v>
      </c>
      <c r="J12" s="76">
        <f t="shared" si="0"/>
        <v>0</v>
      </c>
      <c r="K12" s="77"/>
      <c r="L12" s="56">
        <f t="shared" ref="L12:Z12" si="2">K35</f>
        <v>0</v>
      </c>
      <c r="M12" s="56">
        <f t="shared" si="2"/>
        <v>0</v>
      </c>
      <c r="N12" s="56">
        <f t="shared" si="2"/>
        <v>0</v>
      </c>
      <c r="O12" s="56">
        <f t="shared" si="2"/>
        <v>0</v>
      </c>
      <c r="P12" s="56">
        <f t="shared" si="2"/>
        <v>0</v>
      </c>
      <c r="Q12" s="56">
        <f t="shared" si="2"/>
        <v>0</v>
      </c>
      <c r="R12" s="56">
        <f t="shared" si="2"/>
        <v>0</v>
      </c>
      <c r="S12" s="59">
        <f t="shared" si="2"/>
        <v>0</v>
      </c>
      <c r="T12" s="60">
        <f t="shared" si="2"/>
        <v>0</v>
      </c>
      <c r="U12" s="60">
        <f t="shared" si="2"/>
        <v>0</v>
      </c>
      <c r="V12" s="60">
        <f t="shared" si="2"/>
        <v>0</v>
      </c>
      <c r="W12" s="60">
        <f t="shared" si="2"/>
        <v>0</v>
      </c>
      <c r="X12" s="60">
        <f t="shared" si="2"/>
        <v>0</v>
      </c>
      <c r="Y12" s="60">
        <f t="shared" si="2"/>
        <v>0</v>
      </c>
      <c r="Z12" s="60">
        <f t="shared" si="2"/>
        <v>0</v>
      </c>
    </row>
    <row r="13" spans="1:26" s="1" customFormat="1" ht="30.9" customHeight="1" x14ac:dyDescent="0.25">
      <c r="A13" s="14" t="str">
        <f t="shared" ref="A13:J13" si="3">A36</f>
        <v xml:space="preserve">  女</v>
      </c>
      <c r="B13" s="41">
        <f t="shared" si="3"/>
        <v>8</v>
      </c>
      <c r="C13" s="42">
        <f t="shared" si="3"/>
        <v>0</v>
      </c>
      <c r="D13" s="43">
        <f t="shared" si="3"/>
        <v>0</v>
      </c>
      <c r="E13" s="43">
        <f t="shared" si="3"/>
        <v>8</v>
      </c>
      <c r="F13" s="44">
        <f t="shared" si="3"/>
        <v>8</v>
      </c>
      <c r="G13" s="45">
        <f t="shared" si="3"/>
        <v>0</v>
      </c>
      <c r="H13" s="43">
        <f t="shared" si="3"/>
        <v>0</v>
      </c>
      <c r="I13" s="43">
        <f t="shared" si="3"/>
        <v>8</v>
      </c>
      <c r="J13" s="76">
        <f t="shared" si="3"/>
        <v>10</v>
      </c>
      <c r="K13" s="77"/>
      <c r="L13" s="56">
        <f t="shared" ref="L13:Z13" si="4">K36</f>
        <v>10</v>
      </c>
      <c r="M13" s="56">
        <f t="shared" si="4"/>
        <v>0</v>
      </c>
      <c r="N13" s="56">
        <f t="shared" si="4"/>
        <v>1</v>
      </c>
      <c r="O13" s="56">
        <f t="shared" si="4"/>
        <v>9</v>
      </c>
      <c r="P13" s="56">
        <f t="shared" si="4"/>
        <v>0</v>
      </c>
      <c r="Q13" s="56">
        <f t="shared" si="4"/>
        <v>0</v>
      </c>
      <c r="R13" s="56">
        <f t="shared" si="4"/>
        <v>0</v>
      </c>
      <c r="S13" s="59">
        <f t="shared" si="4"/>
        <v>0</v>
      </c>
      <c r="T13" s="60">
        <f t="shared" si="4"/>
        <v>0</v>
      </c>
      <c r="U13" s="60">
        <f t="shared" si="4"/>
        <v>0</v>
      </c>
      <c r="V13" s="60">
        <f t="shared" si="4"/>
        <v>0</v>
      </c>
      <c r="W13" s="60">
        <f t="shared" si="4"/>
        <v>0</v>
      </c>
      <c r="X13" s="60">
        <f t="shared" si="4"/>
        <v>0</v>
      </c>
      <c r="Y13" s="60">
        <f t="shared" si="4"/>
        <v>0</v>
      </c>
      <c r="Z13" s="46">
        <f t="shared" si="4"/>
        <v>0</v>
      </c>
    </row>
    <row r="14" spans="1:26" s="2" customFormat="1" ht="30.9" customHeight="1" thickBot="1" x14ac:dyDescent="0.3">
      <c r="A14" s="19" t="str">
        <f t="shared" ref="A14:J14" si="5">A37</f>
        <v xml:space="preserve"> 其他</v>
      </c>
      <c r="B14" s="47">
        <f t="shared" si="5"/>
        <v>0</v>
      </c>
      <c r="C14" s="48">
        <f t="shared" si="5"/>
        <v>0</v>
      </c>
      <c r="D14" s="49">
        <f t="shared" si="5"/>
        <v>0</v>
      </c>
      <c r="E14" s="49">
        <f t="shared" si="5"/>
        <v>0</v>
      </c>
      <c r="F14" s="50">
        <f t="shared" si="5"/>
        <v>0</v>
      </c>
      <c r="G14" s="51">
        <f t="shared" si="5"/>
        <v>0</v>
      </c>
      <c r="H14" s="49">
        <f t="shared" si="5"/>
        <v>0</v>
      </c>
      <c r="I14" s="49">
        <f t="shared" si="5"/>
        <v>0</v>
      </c>
      <c r="J14" s="104">
        <f t="shared" si="5"/>
        <v>0</v>
      </c>
      <c r="K14" s="105"/>
      <c r="L14" s="49">
        <f t="shared" ref="L14:Z14" si="6">K37</f>
        <v>0</v>
      </c>
      <c r="M14" s="49">
        <f t="shared" si="6"/>
        <v>0</v>
      </c>
      <c r="N14" s="49">
        <f t="shared" si="6"/>
        <v>0</v>
      </c>
      <c r="O14" s="49">
        <f t="shared" si="6"/>
        <v>0</v>
      </c>
      <c r="P14" s="49">
        <f t="shared" si="6"/>
        <v>0</v>
      </c>
      <c r="Q14" s="49">
        <f t="shared" si="6"/>
        <v>0</v>
      </c>
      <c r="R14" s="49">
        <f t="shared" si="6"/>
        <v>0</v>
      </c>
      <c r="S14" s="52">
        <f t="shared" si="6"/>
        <v>0</v>
      </c>
      <c r="T14" s="53">
        <f t="shared" si="6"/>
        <v>0</v>
      </c>
      <c r="U14" s="53">
        <f t="shared" si="6"/>
        <v>0</v>
      </c>
      <c r="V14" s="53">
        <f t="shared" si="6"/>
        <v>0</v>
      </c>
      <c r="W14" s="53">
        <f t="shared" si="6"/>
        <v>0</v>
      </c>
      <c r="X14" s="53">
        <f t="shared" si="6"/>
        <v>0</v>
      </c>
      <c r="Y14" s="53">
        <f t="shared" si="6"/>
        <v>0</v>
      </c>
      <c r="Z14" s="53">
        <f t="shared" si="6"/>
        <v>0</v>
      </c>
    </row>
    <row r="15" spans="1:26" ht="15" customHeight="1" thickBot="1" x14ac:dyDescent="0.3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2"/>
      <c r="T15" s="12"/>
      <c r="U15" s="12"/>
      <c r="V15" s="12"/>
      <c r="W15" s="12"/>
      <c r="X15" s="12"/>
      <c r="Y15" s="12"/>
    </row>
    <row r="16" spans="1:26" ht="24.9" customHeight="1" x14ac:dyDescent="0.25">
      <c r="A16" s="94" t="s">
        <v>0</v>
      </c>
      <c r="B16" s="70" t="s">
        <v>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24.9" customHeight="1" x14ac:dyDescent="0.25">
      <c r="A17" s="94"/>
      <c r="B17" s="72" t="s">
        <v>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s="1" customFormat="1" ht="24.9" customHeight="1" x14ac:dyDescent="0.25">
      <c r="A18" s="94"/>
      <c r="B18" s="122" t="s">
        <v>29</v>
      </c>
      <c r="C18" s="116"/>
      <c r="D18" s="91" t="s">
        <v>6</v>
      </c>
      <c r="E18" s="73"/>
      <c r="F18" s="73"/>
      <c r="G18" s="73"/>
      <c r="H18" s="89"/>
      <c r="I18" s="91" t="s">
        <v>8</v>
      </c>
      <c r="J18" s="73"/>
      <c r="K18" s="73"/>
      <c r="L18" s="73"/>
      <c r="M18" s="73"/>
      <c r="N18" s="89"/>
      <c r="O18" s="91" t="s">
        <v>11</v>
      </c>
      <c r="P18" s="73"/>
      <c r="Q18" s="73"/>
      <c r="R18" s="73"/>
      <c r="S18" s="73"/>
      <c r="T18" s="89"/>
      <c r="U18" s="91" t="s">
        <v>10</v>
      </c>
      <c r="V18" s="73"/>
      <c r="W18" s="73"/>
      <c r="X18" s="73"/>
      <c r="Y18" s="73"/>
      <c r="Z18" s="73"/>
    </row>
    <row r="19" spans="1:26" s="1" customFormat="1" ht="70.5" customHeight="1" thickBot="1" x14ac:dyDescent="0.3">
      <c r="A19" s="95"/>
      <c r="B19" s="123"/>
      <c r="C19" s="118"/>
      <c r="D19" s="16" t="s">
        <v>14</v>
      </c>
      <c r="E19" s="17" t="s">
        <v>25</v>
      </c>
      <c r="F19" s="17" t="s">
        <v>21</v>
      </c>
      <c r="G19" s="17" t="s">
        <v>22</v>
      </c>
      <c r="H19" s="17" t="s">
        <v>30</v>
      </c>
      <c r="I19" s="129" t="s">
        <v>14</v>
      </c>
      <c r="J19" s="85"/>
      <c r="K19" s="17" t="s">
        <v>25</v>
      </c>
      <c r="L19" s="17" t="s">
        <v>21</v>
      </c>
      <c r="M19" s="17" t="s">
        <v>22</v>
      </c>
      <c r="N19" s="17" t="s">
        <v>30</v>
      </c>
      <c r="O19" s="84" t="s">
        <v>12</v>
      </c>
      <c r="P19" s="85"/>
      <c r="Q19" s="17" t="s">
        <v>25</v>
      </c>
      <c r="R19" s="17" t="s">
        <v>15</v>
      </c>
      <c r="S19" s="17" t="s">
        <v>16</v>
      </c>
      <c r="T19" s="17" t="s">
        <v>30</v>
      </c>
      <c r="U19" s="84" t="s">
        <v>14</v>
      </c>
      <c r="V19" s="85"/>
      <c r="W19" s="17" t="s">
        <v>25</v>
      </c>
      <c r="X19" s="17" t="s">
        <v>23</v>
      </c>
      <c r="Y19" s="18" t="s">
        <v>22</v>
      </c>
      <c r="Z19" s="18" t="s">
        <v>30</v>
      </c>
    </row>
    <row r="20" spans="1:26" s="1" customFormat="1" ht="30.9" customHeight="1" x14ac:dyDescent="0.25">
      <c r="A20" s="13" t="str">
        <f>A30</f>
        <v>總　計</v>
      </c>
      <c r="B20" s="78">
        <f>B30</f>
        <v>8</v>
      </c>
      <c r="C20" s="79"/>
      <c r="D20" s="20">
        <f t="shared" ref="D20:I20" si="7">C30</f>
        <v>5</v>
      </c>
      <c r="E20" s="21">
        <f t="shared" si="7"/>
        <v>0</v>
      </c>
      <c r="F20" s="21">
        <f t="shared" si="7"/>
        <v>0</v>
      </c>
      <c r="G20" s="21">
        <f t="shared" si="7"/>
        <v>5</v>
      </c>
      <c r="H20" s="22">
        <f t="shared" si="7"/>
        <v>0</v>
      </c>
      <c r="I20" s="74">
        <f t="shared" si="7"/>
        <v>0</v>
      </c>
      <c r="J20" s="75"/>
      <c r="K20" s="21">
        <f t="shared" ref="K20:O23" si="8">I30</f>
        <v>0</v>
      </c>
      <c r="L20" s="21">
        <f t="shared" si="8"/>
        <v>0</v>
      </c>
      <c r="M20" s="21">
        <f t="shared" si="8"/>
        <v>0</v>
      </c>
      <c r="N20" s="21">
        <f t="shared" si="8"/>
        <v>0</v>
      </c>
      <c r="O20" s="74">
        <f t="shared" si="8"/>
        <v>3</v>
      </c>
      <c r="P20" s="75"/>
      <c r="Q20" s="21">
        <f t="shared" ref="Q20:U23" si="9">N30</f>
        <v>1</v>
      </c>
      <c r="R20" s="21">
        <f t="shared" si="9"/>
        <v>2</v>
      </c>
      <c r="S20" s="23">
        <f t="shared" si="9"/>
        <v>0</v>
      </c>
      <c r="T20" s="24">
        <f t="shared" si="9"/>
        <v>0</v>
      </c>
      <c r="U20" s="125">
        <f t="shared" si="9"/>
        <v>0</v>
      </c>
      <c r="V20" s="126"/>
      <c r="W20" s="24">
        <f t="shared" ref="W20:Z23" si="10">S30</f>
        <v>0</v>
      </c>
      <c r="X20" s="23">
        <f t="shared" si="10"/>
        <v>0</v>
      </c>
      <c r="Y20" s="23">
        <f t="shared" si="10"/>
        <v>0</v>
      </c>
      <c r="Z20" s="23">
        <f t="shared" si="10"/>
        <v>0</v>
      </c>
    </row>
    <row r="21" spans="1:26" s="1" customFormat="1" ht="30.9" customHeight="1" x14ac:dyDescent="0.25">
      <c r="A21" s="13" t="str">
        <f t="shared" ref="A21:B23" si="11">A31</f>
        <v xml:space="preserve">  男</v>
      </c>
      <c r="B21" s="78">
        <f t="shared" si="11"/>
        <v>0</v>
      </c>
      <c r="C21" s="79"/>
      <c r="D21" s="20">
        <f t="shared" ref="D21:I21" si="12">C31</f>
        <v>0</v>
      </c>
      <c r="E21" s="21">
        <f t="shared" si="12"/>
        <v>0</v>
      </c>
      <c r="F21" s="21">
        <f t="shared" si="12"/>
        <v>0</v>
      </c>
      <c r="G21" s="21">
        <f t="shared" si="12"/>
        <v>0</v>
      </c>
      <c r="H21" s="22">
        <f t="shared" si="12"/>
        <v>0</v>
      </c>
      <c r="I21" s="80">
        <f t="shared" si="12"/>
        <v>0</v>
      </c>
      <c r="J21" s="81"/>
      <c r="K21" s="21">
        <f t="shared" si="8"/>
        <v>0</v>
      </c>
      <c r="L21" s="21">
        <f t="shared" si="8"/>
        <v>0</v>
      </c>
      <c r="M21" s="21">
        <f t="shared" si="8"/>
        <v>0</v>
      </c>
      <c r="N21" s="21">
        <f t="shared" si="8"/>
        <v>0</v>
      </c>
      <c r="O21" s="80">
        <f t="shared" si="8"/>
        <v>0</v>
      </c>
      <c r="P21" s="81"/>
      <c r="Q21" s="21">
        <f t="shared" si="9"/>
        <v>0</v>
      </c>
      <c r="R21" s="21">
        <f t="shared" si="9"/>
        <v>0</v>
      </c>
      <c r="S21" s="23">
        <f t="shared" si="9"/>
        <v>0</v>
      </c>
      <c r="T21" s="24">
        <f t="shared" si="9"/>
        <v>0</v>
      </c>
      <c r="U21" s="82">
        <f t="shared" si="9"/>
        <v>0</v>
      </c>
      <c r="V21" s="83"/>
      <c r="W21" s="24">
        <f t="shared" si="10"/>
        <v>0</v>
      </c>
      <c r="X21" s="23">
        <f t="shared" si="10"/>
        <v>0</v>
      </c>
      <c r="Y21" s="23">
        <f t="shared" si="10"/>
        <v>0</v>
      </c>
      <c r="Z21" s="23">
        <f t="shared" si="10"/>
        <v>0</v>
      </c>
    </row>
    <row r="22" spans="1:26" s="1" customFormat="1" ht="30.9" customHeight="1" x14ac:dyDescent="0.25">
      <c r="A22" s="14" t="str">
        <f t="shared" si="11"/>
        <v xml:space="preserve">  女</v>
      </c>
      <c r="B22" s="78">
        <f t="shared" si="11"/>
        <v>8</v>
      </c>
      <c r="C22" s="79"/>
      <c r="D22" s="20">
        <f t="shared" ref="D22:I22" si="13">C32</f>
        <v>5</v>
      </c>
      <c r="E22" s="21">
        <f t="shared" si="13"/>
        <v>0</v>
      </c>
      <c r="F22" s="21">
        <f t="shared" si="13"/>
        <v>0</v>
      </c>
      <c r="G22" s="21">
        <f t="shared" si="13"/>
        <v>5</v>
      </c>
      <c r="H22" s="25">
        <f t="shared" si="13"/>
        <v>0</v>
      </c>
      <c r="I22" s="120">
        <f t="shared" si="13"/>
        <v>0</v>
      </c>
      <c r="J22" s="121"/>
      <c r="K22" s="21">
        <f t="shared" si="8"/>
        <v>0</v>
      </c>
      <c r="L22" s="21">
        <f t="shared" si="8"/>
        <v>0</v>
      </c>
      <c r="M22" s="21">
        <f t="shared" si="8"/>
        <v>0</v>
      </c>
      <c r="N22" s="26">
        <f t="shared" si="8"/>
        <v>0</v>
      </c>
      <c r="O22" s="120">
        <f t="shared" si="8"/>
        <v>3</v>
      </c>
      <c r="P22" s="121"/>
      <c r="Q22" s="21">
        <f t="shared" si="9"/>
        <v>1</v>
      </c>
      <c r="R22" s="21">
        <f t="shared" si="9"/>
        <v>2</v>
      </c>
      <c r="S22" s="27">
        <f t="shared" si="9"/>
        <v>0</v>
      </c>
      <c r="T22" s="28">
        <f t="shared" si="9"/>
        <v>0</v>
      </c>
      <c r="U22" s="99">
        <f t="shared" si="9"/>
        <v>0</v>
      </c>
      <c r="V22" s="100"/>
      <c r="W22" s="24">
        <f t="shared" si="10"/>
        <v>0</v>
      </c>
      <c r="X22" s="23">
        <f t="shared" si="10"/>
        <v>0</v>
      </c>
      <c r="Y22" s="23">
        <f t="shared" si="10"/>
        <v>0</v>
      </c>
      <c r="Z22" s="23">
        <f t="shared" si="10"/>
        <v>0</v>
      </c>
    </row>
    <row r="23" spans="1:26" s="2" customFormat="1" ht="30.9" customHeight="1" thickBot="1" x14ac:dyDescent="0.3">
      <c r="A23" s="15" t="str">
        <f t="shared" si="11"/>
        <v xml:space="preserve"> 其他</v>
      </c>
      <c r="B23" s="78">
        <f t="shared" si="11"/>
        <v>0</v>
      </c>
      <c r="C23" s="79"/>
      <c r="D23" s="29">
        <f t="shared" ref="D23:I23" si="14">C33</f>
        <v>0</v>
      </c>
      <c r="E23" s="30">
        <f t="shared" si="14"/>
        <v>0</v>
      </c>
      <c r="F23" s="30">
        <f t="shared" si="14"/>
        <v>0</v>
      </c>
      <c r="G23" s="30">
        <f t="shared" si="14"/>
        <v>0</v>
      </c>
      <c r="H23" s="31">
        <f t="shared" si="14"/>
        <v>0</v>
      </c>
      <c r="I23" s="101">
        <f t="shared" si="14"/>
        <v>0</v>
      </c>
      <c r="J23" s="102"/>
      <c r="K23" s="30">
        <f t="shared" si="8"/>
        <v>0</v>
      </c>
      <c r="L23" s="30">
        <f t="shared" si="8"/>
        <v>0</v>
      </c>
      <c r="M23" s="30">
        <f t="shared" si="8"/>
        <v>0</v>
      </c>
      <c r="N23" s="30">
        <f t="shared" si="8"/>
        <v>0</v>
      </c>
      <c r="O23" s="101">
        <f t="shared" si="8"/>
        <v>0</v>
      </c>
      <c r="P23" s="102"/>
      <c r="Q23" s="30">
        <f t="shared" si="9"/>
        <v>0</v>
      </c>
      <c r="R23" s="30">
        <f t="shared" si="9"/>
        <v>0</v>
      </c>
      <c r="S23" s="32">
        <f t="shared" si="9"/>
        <v>0</v>
      </c>
      <c r="T23" s="33">
        <f t="shared" si="9"/>
        <v>0</v>
      </c>
      <c r="U23" s="127">
        <f t="shared" si="9"/>
        <v>0</v>
      </c>
      <c r="V23" s="128"/>
      <c r="W23" s="33">
        <f t="shared" si="10"/>
        <v>0</v>
      </c>
      <c r="X23" s="32">
        <f t="shared" si="10"/>
        <v>0</v>
      </c>
      <c r="Y23" s="32">
        <f t="shared" si="10"/>
        <v>0</v>
      </c>
      <c r="Z23" s="32">
        <f t="shared" si="10"/>
        <v>0</v>
      </c>
    </row>
    <row r="24" spans="1:26" s="2" customFormat="1" ht="39.9" customHeight="1" thickBot="1" x14ac:dyDescent="0.3">
      <c r="A24" s="9" t="s">
        <v>28</v>
      </c>
      <c r="B24" s="67"/>
      <c r="C24" s="68"/>
      <c r="D24" s="68"/>
      <c r="E24" s="69"/>
      <c r="F24" s="68"/>
      <c r="G24" s="68"/>
      <c r="H24" s="69"/>
      <c r="I24" s="68"/>
      <c r="J24" s="68"/>
      <c r="K24" s="68"/>
      <c r="L24" s="68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8"/>
      <c r="Y24" s="68"/>
      <c r="Z24" s="68"/>
    </row>
    <row r="25" spans="1:26" ht="36" customHeight="1" x14ac:dyDescent="0.25">
      <c r="A25" s="130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pans="1:26" ht="22.5" customHeight="1" x14ac:dyDescent="0.3">
      <c r="A26" s="86" t="str">
        <f>IF(LEN(A2)&gt;0,"資料來源："&amp;A2,"")</f>
        <v>資料來源：依據本府登記之兒童少年性剝削案件資料及各安置、收容中心所報送資料彙編。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38.25" customHeight="1" x14ac:dyDescent="0.25">
      <c r="A27" s="124" t="str">
        <f>SUBSTITUTE(IF(LEN(A2)&gt;0,"填表說明："&amp;C2,""),CHAR(10),CHAR(10)&amp;"　　　　　")</f>
        <v>填表說明：本表編製2份，1份送主計處，1份自存外，應由網際網路線上傳送至衛生福利部統計處資料庫。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9" spans="1:26" hidden="1" x14ac:dyDescent="0.25"/>
    <row r="30" spans="1:26" ht="16.2" hidden="1" x14ac:dyDescent="0.3">
      <c r="A30" s="6" t="s">
        <v>43</v>
      </c>
      <c r="B30" s="61">
        <v>8</v>
      </c>
      <c r="C30" s="61">
        <v>5</v>
      </c>
      <c r="D30" s="62">
        <v>0</v>
      </c>
      <c r="E30" s="62">
        <v>0</v>
      </c>
      <c r="F30" s="61">
        <v>5</v>
      </c>
      <c r="G30" s="62">
        <v>0</v>
      </c>
      <c r="H30" s="62">
        <v>0</v>
      </c>
      <c r="I30" s="62">
        <v>0</v>
      </c>
      <c r="J30" s="63">
        <v>0</v>
      </c>
      <c r="K30" s="63">
        <v>0</v>
      </c>
      <c r="L30" s="63">
        <v>0</v>
      </c>
      <c r="M30" s="64">
        <v>3</v>
      </c>
      <c r="N30" s="64">
        <v>1</v>
      </c>
      <c r="O30" s="64">
        <v>2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</row>
    <row r="31" spans="1:26" ht="16.2" hidden="1" x14ac:dyDescent="0.3">
      <c r="A31" s="6" t="s">
        <v>33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</row>
    <row r="32" spans="1:26" ht="13.5" hidden="1" customHeight="1" x14ac:dyDescent="0.3">
      <c r="A32" s="6" t="s">
        <v>34</v>
      </c>
      <c r="B32" s="61">
        <v>8</v>
      </c>
      <c r="C32" s="61">
        <v>5</v>
      </c>
      <c r="D32" s="62">
        <v>0</v>
      </c>
      <c r="E32" s="62">
        <v>0</v>
      </c>
      <c r="F32" s="61">
        <v>5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1">
        <v>3</v>
      </c>
      <c r="N32" s="61">
        <v>1</v>
      </c>
      <c r="O32" s="61">
        <v>2</v>
      </c>
      <c r="P32" s="62">
        <v>0</v>
      </c>
      <c r="Q32" s="62">
        <v>0</v>
      </c>
      <c r="R32" s="62">
        <v>0</v>
      </c>
      <c r="S32" s="63">
        <v>0</v>
      </c>
      <c r="T32" s="63">
        <v>0</v>
      </c>
      <c r="U32" s="63">
        <v>0</v>
      </c>
      <c r="V32" s="63">
        <v>0</v>
      </c>
    </row>
    <row r="33" spans="1:25" ht="16.2" hidden="1" x14ac:dyDescent="0.3">
      <c r="A33" s="6" t="s">
        <v>35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</row>
    <row r="34" spans="1:25" ht="16.2" hidden="1" x14ac:dyDescent="0.3">
      <c r="A34" s="6" t="s">
        <v>43</v>
      </c>
      <c r="B34" s="61">
        <v>8</v>
      </c>
      <c r="C34" s="62">
        <v>0</v>
      </c>
      <c r="D34" s="62">
        <v>0</v>
      </c>
      <c r="E34" s="61">
        <v>8</v>
      </c>
      <c r="F34" s="61">
        <v>8</v>
      </c>
      <c r="G34" s="62">
        <v>0</v>
      </c>
      <c r="H34" s="62">
        <v>0</v>
      </c>
      <c r="I34" s="61">
        <v>8</v>
      </c>
      <c r="J34" s="64">
        <v>10</v>
      </c>
      <c r="K34" s="64">
        <v>10</v>
      </c>
      <c r="L34" s="63">
        <v>0</v>
      </c>
      <c r="M34" s="64">
        <v>1</v>
      </c>
      <c r="N34" s="64">
        <v>9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</row>
    <row r="35" spans="1:25" ht="16.2" hidden="1" x14ac:dyDescent="0.3">
      <c r="A35" s="6" t="s">
        <v>33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</row>
    <row r="36" spans="1:25" ht="16.2" hidden="1" x14ac:dyDescent="0.3">
      <c r="A36" s="6" t="s">
        <v>34</v>
      </c>
      <c r="B36" s="61">
        <v>8</v>
      </c>
      <c r="C36" s="62">
        <v>0</v>
      </c>
      <c r="D36" s="62">
        <v>0</v>
      </c>
      <c r="E36" s="61">
        <v>8</v>
      </c>
      <c r="F36" s="61">
        <v>8</v>
      </c>
      <c r="G36" s="62">
        <v>0</v>
      </c>
      <c r="H36" s="62">
        <v>0</v>
      </c>
      <c r="I36" s="61">
        <v>8</v>
      </c>
      <c r="J36" s="64">
        <v>10</v>
      </c>
      <c r="K36" s="64">
        <v>10</v>
      </c>
      <c r="L36" s="63">
        <v>0</v>
      </c>
      <c r="M36" s="64">
        <v>1</v>
      </c>
      <c r="N36" s="64">
        <v>9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</row>
    <row r="37" spans="1:25" ht="16.2" hidden="1" x14ac:dyDescent="0.3">
      <c r="A37" s="6" t="s">
        <v>35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</row>
    <row r="38" spans="1:25" hidden="1" x14ac:dyDescent="0.25"/>
  </sheetData>
  <mergeCells count="49">
    <mergeCell ref="A27:Z27"/>
    <mergeCell ref="U20:V20"/>
    <mergeCell ref="O18:T18"/>
    <mergeCell ref="I18:N18"/>
    <mergeCell ref="U23:V23"/>
    <mergeCell ref="O19:P19"/>
    <mergeCell ref="I19:J19"/>
    <mergeCell ref="A25:Z25"/>
    <mergeCell ref="B20:C20"/>
    <mergeCell ref="B22:C22"/>
    <mergeCell ref="A5:Z5"/>
    <mergeCell ref="I23:J23"/>
    <mergeCell ref="F7:I9"/>
    <mergeCell ref="J9:K10"/>
    <mergeCell ref="J8:Z8"/>
    <mergeCell ref="J7:Z7"/>
    <mergeCell ref="O22:P22"/>
    <mergeCell ref="I22:J22"/>
    <mergeCell ref="B18:C19"/>
    <mergeCell ref="B23:C23"/>
    <mergeCell ref="D18:H18"/>
    <mergeCell ref="U22:V22"/>
    <mergeCell ref="O20:P20"/>
    <mergeCell ref="O23:P23"/>
    <mergeCell ref="A6:Z6"/>
    <mergeCell ref="U18:Z18"/>
    <mergeCell ref="J14:K14"/>
    <mergeCell ref="L9:P9"/>
    <mergeCell ref="Q9:U9"/>
    <mergeCell ref="A26:Z26"/>
    <mergeCell ref="B7:E9"/>
    <mergeCell ref="V9:Z9"/>
    <mergeCell ref="A3:D3"/>
    <mergeCell ref="A4:D4"/>
    <mergeCell ref="A7:A10"/>
    <mergeCell ref="A16:A19"/>
    <mergeCell ref="A15:R15"/>
    <mergeCell ref="J11:K11"/>
    <mergeCell ref="J13:K13"/>
    <mergeCell ref="B24:Z24"/>
    <mergeCell ref="B16:Z16"/>
    <mergeCell ref="B17:Z17"/>
    <mergeCell ref="I20:J20"/>
    <mergeCell ref="J12:K12"/>
    <mergeCell ref="B21:C21"/>
    <mergeCell ref="I21:J21"/>
    <mergeCell ref="O21:P21"/>
    <mergeCell ref="U21:V21"/>
    <mergeCell ref="U19:V19"/>
  </mergeCells>
  <phoneticPr fontId="5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10740-90-08</vt:lpstr>
      <vt:lpstr>'10740-90-08'!pp</vt:lpstr>
      <vt:lpstr>'10740-90-08'!Print_Area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曾曉玲</cp:lastModifiedBy>
  <cp:lastPrinted>2021-03-17T06:11:40Z</cp:lastPrinted>
  <dcterms:created xsi:type="dcterms:W3CDTF">2001-02-06T07:45:53Z</dcterms:created>
  <dcterms:modified xsi:type="dcterms:W3CDTF">2025-02-05T11:53:00Z</dcterms:modified>
</cp:coreProperties>
</file>