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03C1895-BEEB-4E48-85DF-8475840BA7C1}" xr6:coauthVersionLast="47" xr6:coauthVersionMax="47" xr10:uidLastSave="{00000000-0000-0000-0000-000000000000}"/>
  <bookViews>
    <workbookView xWindow="-110" yWindow="-110" windowWidth="19420" windowHeight="10300" tabRatio="601" xr2:uid="{00000000-000D-0000-FFFF-FFFF00000000}"/>
  </bookViews>
  <sheets>
    <sheet name="1840-01-01(101)(101)" sheetId="3" r:id="rId1"/>
  </sheets>
  <definedNames>
    <definedName name="pp" localSheetId="0">'1840-01-01(101)(101)'!$A$4:$U$35</definedName>
    <definedName name="pp">#REF!</definedName>
    <definedName name="_xlnm.Print_Area" localSheetId="0">'1840-01-01(101)(101)'!$4:$35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V35" i="3" l="1"/>
  <c r="B35" i="3"/>
  <c r="V34" i="3"/>
  <c r="V33" i="3"/>
  <c r="A32" i="3"/>
  <c r="V7" i="3"/>
  <c r="A7" i="3"/>
</calcChain>
</file>

<file path=xl/sharedStrings.xml><?xml version="1.0" encoding="utf-8"?>
<sst xmlns="http://schemas.openxmlformats.org/spreadsheetml/2006/main" count="105" uniqueCount="66">
  <si>
    <t>鄉鎮市區</t>
    <phoneticPr fontId="2" type="noConversion"/>
  </si>
  <si>
    <t>新建</t>
    <phoneticPr fontId="2" type="noConversion"/>
  </si>
  <si>
    <t>修擴建</t>
    <phoneticPr fontId="2" type="noConversion"/>
  </si>
  <si>
    <t>合計
(人)</t>
    <phoneticPr fontId="2" type="noConversion"/>
  </si>
  <si>
    <t>男
(人)</t>
    <phoneticPr fontId="2" type="noConversion"/>
  </si>
  <si>
    <t>女
(人)</t>
    <phoneticPr fontId="2" type="noConversion"/>
  </si>
  <si>
    <t>理事長</t>
    <phoneticPr fontId="2" type="noConversion"/>
  </si>
  <si>
    <t>備註</t>
    <phoneticPr fontId="2" type="noConversion"/>
  </si>
  <si>
    <t>理監事人數</t>
    <phoneticPr fontId="2" type="noConversion"/>
  </si>
  <si>
    <t>合計</t>
    <phoneticPr fontId="2" type="noConversion"/>
  </si>
  <si>
    <t>監事</t>
    <phoneticPr fontId="2" type="noConversion"/>
  </si>
  <si>
    <t>理事(不含理事長)</t>
    <phoneticPr fontId="2" type="noConversion"/>
  </si>
  <si>
    <t>辦理社區幹部訓練
(人次)</t>
    <phoneticPr fontId="2" type="noConversion"/>
  </si>
  <si>
    <t>教育訓練</t>
    <phoneticPr fontId="2" type="noConversion"/>
  </si>
  <si>
    <t>社區長壽俱樂部
(處)</t>
    <phoneticPr fontId="2" type="noConversion"/>
  </si>
  <si>
    <t>志工數</t>
    <phoneticPr fontId="2" type="noConversion"/>
  </si>
  <si>
    <t>社區內部組織</t>
    <phoneticPr fontId="2" type="noConversion"/>
  </si>
  <si>
    <t>社區志願服務</t>
    <phoneticPr fontId="2" type="noConversion"/>
  </si>
  <si>
    <t>服務成果</t>
    <phoneticPr fontId="2" type="noConversion"/>
  </si>
  <si>
    <t>實際使用經費(元)</t>
    <phoneticPr fontId="2" type="noConversion"/>
  </si>
  <si>
    <t>社區守望相助隊
(隊)</t>
    <phoneticPr fontId="2" type="noConversion"/>
  </si>
  <si>
    <t>社區發展工作項目</t>
    <phoneticPr fontId="2" type="noConversion"/>
  </si>
  <si>
    <t>辦理社區觀摩
(人次)</t>
    <phoneticPr fontId="2" type="noConversion"/>
  </si>
  <si>
    <t>團隊
(隊)</t>
    <phoneticPr fontId="2" type="noConversion"/>
  </si>
  <si>
    <t>辦理社區照顧關懷據點
(處)</t>
    <phoneticPr fontId="2" type="noConversion"/>
  </si>
  <si>
    <t>社區成長教室
(班)</t>
    <phoneticPr fontId="2" type="noConversion"/>
  </si>
  <si>
    <t>社區
人口數
(人)</t>
    <phoneticPr fontId="2" type="noConversion"/>
  </si>
  <si>
    <t>社區
戶數
(戶)</t>
    <phoneticPr fontId="2" type="noConversion"/>
  </si>
  <si>
    <t>社區發展協會數
(個)</t>
    <phoneticPr fontId="2" type="noConversion"/>
  </si>
  <si>
    <t>社區發展協會會員數</t>
    <phoneticPr fontId="2" type="noConversion"/>
  </si>
  <si>
    <t>政府
補助款</t>
    <phoneticPr fontId="2" type="noConversion"/>
  </si>
  <si>
    <t>社區
自籌款</t>
    <phoneticPr fontId="2" type="noConversion"/>
  </si>
  <si>
    <t>社區民俗藝文康樂班(隊)</t>
    <phoneticPr fontId="2" type="noConversion"/>
  </si>
  <si>
    <t>桃園市推行社區發展工作概況(第1次修正表)</t>
    <phoneticPr fontId="5" type="noConversion"/>
  </si>
  <si>
    <t>公　開　類</t>
    <phoneticPr fontId="5" type="noConversion"/>
  </si>
  <si>
    <t>桃園市政府(社會局)</t>
    <phoneticPr fontId="5" type="noConversion"/>
  </si>
  <si>
    <t>年　度　報</t>
    <phoneticPr fontId="5" type="noConversion"/>
  </si>
  <si>
    <t>每年度終了後2個月內編送</t>
    <phoneticPr fontId="5" type="noConversion"/>
  </si>
  <si>
    <t>11140-01-01-2</t>
    <phoneticPr fontId="5" type="noConversion"/>
  </si>
  <si>
    <t>中華民國113年度</t>
    <phoneticPr fontId="5" type="noConversion"/>
  </si>
  <si>
    <t>依據各公所轄內已成立社區發展協會之工作成果所報資料編製。</t>
    <phoneticPr fontId="5" type="noConversion"/>
  </si>
  <si>
    <t>民國114年 5月 6日 10:31:38 印製</t>
    <phoneticPr fontId="5" type="noConversion"/>
  </si>
  <si>
    <t>1.本表編製2份，1份送主計處，1份自存外，應由網際網路線上傳送至衛生福利部統計處資料庫。
2.本表所填資料以已成立社區發展協會為準，不包含未成立社區發展協會資料。</t>
    <phoneticPr fontId="5" type="noConversion"/>
  </si>
  <si>
    <t>社區活動中心(幢)</t>
    <phoneticPr fontId="2" type="noConversion"/>
  </si>
  <si>
    <t>已劃定
社區數
(處)</t>
    <phoneticPr fontId="2" type="noConversion"/>
  </si>
  <si>
    <t>設置社區生產建設基金
(個)</t>
    <phoneticPr fontId="2" type="noConversion"/>
  </si>
  <si>
    <t>社區
圖書室
(處)</t>
    <phoneticPr fontId="2" type="noConversion"/>
  </si>
  <si>
    <t>社區
刊物
(期)</t>
    <phoneticPr fontId="2" type="noConversion"/>
  </si>
  <si>
    <t>福利服務或活動
(受益
人次)</t>
    <phoneticPr fontId="2" type="noConversion"/>
  </si>
  <si>
    <t>其他
服務
(受益
人次)</t>
    <phoneticPr fontId="2" type="noConversion"/>
  </si>
  <si>
    <t>原建(未作修擴建)</t>
    <phoneticPr fontId="2" type="noConversion"/>
  </si>
  <si>
    <t>總    計</t>
    <phoneticPr fontId="5" type="noConversion"/>
  </si>
  <si>
    <t xml:space="preserve">  桃園區</t>
    <phoneticPr fontId="5" type="noConversion"/>
  </si>
  <si>
    <t xml:space="preserve">  中壢區</t>
    <phoneticPr fontId="5" type="noConversion"/>
  </si>
  <si>
    <t xml:space="preserve">  平鎮區</t>
    <phoneticPr fontId="5" type="noConversion"/>
  </si>
  <si>
    <t xml:space="preserve">  八德區</t>
    <phoneticPr fontId="5" type="noConversion"/>
  </si>
  <si>
    <t xml:space="preserve">  楊梅區</t>
    <phoneticPr fontId="5" type="noConversion"/>
  </si>
  <si>
    <t xml:space="preserve">  大溪區</t>
    <phoneticPr fontId="5" type="noConversion"/>
  </si>
  <si>
    <t xml:space="preserve">  蘆竹區</t>
    <phoneticPr fontId="5" type="noConversion"/>
  </si>
  <si>
    <t xml:space="preserve">  大園區</t>
    <phoneticPr fontId="5" type="noConversion"/>
  </si>
  <si>
    <t xml:space="preserve">  龜山區</t>
    <phoneticPr fontId="5" type="noConversion"/>
  </si>
  <si>
    <t xml:space="preserve">  龍潭區</t>
    <phoneticPr fontId="5" type="noConversion"/>
  </si>
  <si>
    <t xml:space="preserve">  新屋區</t>
    <phoneticPr fontId="5" type="noConversion"/>
  </si>
  <si>
    <t xml:space="preserve">  觀音區</t>
    <phoneticPr fontId="5" type="noConversion"/>
  </si>
  <si>
    <t xml:space="preserve">  復興區</t>
    <phoneticPr fontId="5" type="noConversion"/>
  </si>
  <si>
    <t>修正原因：大溪、蘆竹及觀音公所數據重新修正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</si>
</sst>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#,###,##0"/>
    <numFmt numFmtId="178" formatCode="###,##0"/>
    <numFmt numFmtId="179" formatCode="#,###,###,##0"/>
    <numFmt numFmtId="180" formatCode="###,###,##0"/>
    <numFmt numFmtId="181" formatCode="##,##0"/>
    <numFmt numFmtId="182" formatCode="###,##0;\-###,##0;&quot;     －&quot;"/>
    <numFmt numFmtId="183" formatCode="##,##0;\-##,##0;&quot;    －&quot;"/>
    <numFmt numFmtId="184" formatCode="###,###,##0;\-###,###,##0;&quot;         －&quot;"/>
  </numFmts>
  <fonts count="8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176" fontId="0" fillId="0" borderId="2" xfId="0" applyNumberForma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176" fontId="0" fillId="0" borderId="3" xfId="0" applyNumberForma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 wrapText="1"/>
    </xf>
    <xf numFmtId="176" fontId="1" fillId="0" borderId="11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 wrapText="1"/>
    </xf>
    <xf numFmtId="176" fontId="1" fillId="0" borderId="13" xfId="0" applyNumberFormat="1" applyFont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176" fontId="3" fillId="0" borderId="14" xfId="0" applyNumberFormat="1" applyFont="1" applyBorder="1" applyAlignment="1">
      <alignment horizontal="right" vertical="center" wrapText="1"/>
    </xf>
    <xf numFmtId="176" fontId="3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left" vertical="center" wrapText="1"/>
    </xf>
    <xf numFmtId="177" fontId="7" fillId="0" borderId="20" xfId="0" applyNumberFormat="1" applyFont="1" applyBorder="1" applyAlignment="1">
      <alignment horizontal="right" vertical="center" wrapText="1"/>
    </xf>
    <xf numFmtId="177" fontId="7" fillId="0" borderId="9" xfId="0" applyNumberFormat="1" applyFont="1" applyBorder="1" applyAlignment="1">
      <alignment horizontal="right" vertical="center" wrapText="1"/>
    </xf>
    <xf numFmtId="178" fontId="7" fillId="0" borderId="4" xfId="0" applyNumberFormat="1" applyFont="1" applyBorder="1" applyAlignment="1">
      <alignment horizontal="right" vertical="center" wrapText="1"/>
    </xf>
    <xf numFmtId="177" fontId="7" fillId="0" borderId="4" xfId="0" applyNumberFormat="1" applyFont="1" applyBorder="1" applyAlignment="1">
      <alignment horizontal="right" vertical="center" wrapText="1"/>
    </xf>
    <xf numFmtId="178" fontId="7" fillId="0" borderId="5" xfId="0" applyNumberFormat="1" applyFont="1" applyBorder="1" applyAlignment="1">
      <alignment horizontal="right" vertical="center" wrapText="1"/>
    </xf>
    <xf numFmtId="0" fontId="6" fillId="0" borderId="0" xfId="0" applyFont="1"/>
    <xf numFmtId="0" fontId="1" fillId="0" borderId="0" xfId="0" applyFont="1" applyAlignment="1">
      <alignment wrapText="1"/>
    </xf>
    <xf numFmtId="179" fontId="7" fillId="0" borderId="20" xfId="0" applyNumberFormat="1" applyFont="1" applyBorder="1" applyAlignment="1">
      <alignment horizontal="right" vertical="center" wrapText="1"/>
    </xf>
    <xf numFmtId="179" fontId="7" fillId="0" borderId="18" xfId="0" applyNumberFormat="1" applyFont="1" applyBorder="1" applyAlignment="1">
      <alignment horizontal="right" vertical="center" wrapText="1"/>
    </xf>
    <xf numFmtId="179" fontId="7" fillId="0" borderId="21" xfId="0" applyNumberFormat="1" applyFont="1" applyBorder="1" applyAlignment="1">
      <alignment horizontal="right" vertical="center" wrapText="1"/>
    </xf>
    <xf numFmtId="179" fontId="7" fillId="0" borderId="7" xfId="0" applyNumberFormat="1" applyFont="1" applyBorder="1" applyAlignment="1">
      <alignment horizontal="right" vertical="center" wrapText="1"/>
    </xf>
    <xf numFmtId="180" fontId="7" fillId="0" borderId="21" xfId="0" applyNumberFormat="1" applyFont="1" applyBorder="1" applyAlignment="1">
      <alignment horizontal="right" vertical="center" wrapText="1"/>
    </xf>
    <xf numFmtId="180" fontId="7" fillId="0" borderId="7" xfId="0" applyNumberFormat="1" applyFont="1" applyBorder="1" applyAlignment="1">
      <alignment horizontal="right" vertical="center" wrapText="1"/>
    </xf>
    <xf numFmtId="178" fontId="7" fillId="0" borderId="21" xfId="0" applyNumberFormat="1" applyFont="1" applyBorder="1" applyAlignment="1">
      <alignment horizontal="right" vertical="center" wrapText="1"/>
    </xf>
    <xf numFmtId="178" fontId="7" fillId="0" borderId="7" xfId="0" applyNumberFormat="1" applyFont="1" applyBorder="1" applyAlignment="1">
      <alignment horizontal="right" vertical="center" wrapText="1"/>
    </xf>
    <xf numFmtId="180" fontId="7" fillId="0" borderId="4" xfId="0" applyNumberFormat="1" applyFont="1" applyBorder="1" applyAlignment="1">
      <alignment horizontal="right" vertical="center" wrapText="1"/>
    </xf>
    <xf numFmtId="180" fontId="7" fillId="0" borderId="5" xfId="0" applyNumberFormat="1" applyFont="1" applyBorder="1" applyAlignment="1">
      <alignment horizontal="right" vertical="center" wrapText="1"/>
    </xf>
    <xf numFmtId="181" fontId="7" fillId="0" borderId="5" xfId="0" applyNumberFormat="1" applyFont="1" applyBorder="1" applyAlignment="1">
      <alignment horizontal="right" vertical="center" wrapText="1"/>
    </xf>
    <xf numFmtId="181" fontId="7" fillId="0" borderId="2" xfId="0" applyNumberFormat="1" applyFont="1" applyBorder="1" applyAlignment="1">
      <alignment horizontal="right" vertical="center"/>
    </xf>
    <xf numFmtId="181" fontId="7" fillId="0" borderId="22" xfId="0" applyNumberFormat="1" applyFont="1" applyBorder="1" applyAlignment="1">
      <alignment horizontal="right" vertical="center"/>
    </xf>
    <xf numFmtId="182" fontId="7" fillId="0" borderId="4" xfId="0" applyNumberFormat="1" applyFont="1" applyBorder="1" applyAlignment="1">
      <alignment horizontal="right" vertical="center" wrapText="1"/>
    </xf>
    <xf numFmtId="183" fontId="7" fillId="0" borderId="2" xfId="0" applyNumberFormat="1" applyFont="1" applyBorder="1" applyAlignment="1">
      <alignment horizontal="right" vertical="center"/>
    </xf>
    <xf numFmtId="183" fontId="7" fillId="0" borderId="5" xfId="0" applyNumberFormat="1" applyFont="1" applyBorder="1" applyAlignment="1">
      <alignment horizontal="right" vertical="center" wrapText="1"/>
    </xf>
    <xf numFmtId="184" fontId="7" fillId="0" borderId="4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justify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39" xfId="0" applyFont="1" applyBorder="1" applyAlignment="1">
      <alignment horizontal="center" wrapText="1"/>
    </xf>
    <xf numFmtId="0" fontId="1" fillId="0" borderId="39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6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top" wrapText="1"/>
    </xf>
    <xf numFmtId="0" fontId="1" fillId="0" borderId="0" xfId="0" applyFont="1" applyAlignment="1">
      <alignment horizontal="lef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336176</xdr:colOff>
      <xdr:row>30</xdr:row>
      <xdr:rowOff>156883</xdr:rowOff>
    </xdr:from>
    <xdr:to>
      <xdr:col>20</xdr:col>
      <xdr:colOff>336176</xdr:colOff>
      <xdr:row>30</xdr:row>
      <xdr:rowOff>156883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E905559-EEFD-4ED4-948A-4107F81C2336}"/>
            </a:ext>
          </a:extLst>
        </xdr:cNvPr>
        <xdr:cNvSpPr txBox="1">
          <a:spLocks noChangeArrowheads="1"/>
        </xdr:cNvSpPr>
      </xdr:nvSpPr>
      <xdr:spPr bwMode="auto">
        <a:xfrm>
          <a:off x="13461626" y="784355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20</xdr:col>
      <xdr:colOff>336176</xdr:colOff>
      <xdr:row>12</xdr:row>
      <xdr:rowOff>156883</xdr:rowOff>
    </xdr:from>
    <xdr:to>
      <xdr:col>20</xdr:col>
      <xdr:colOff>336176</xdr:colOff>
      <xdr:row>12</xdr:row>
      <xdr:rowOff>156883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C8073EB-EA5F-4299-B481-8BDEA92728D1}"/>
            </a:ext>
          </a:extLst>
        </xdr:cNvPr>
        <xdr:cNvSpPr txBox="1">
          <a:spLocks noChangeArrowheads="1"/>
        </xdr:cNvSpPr>
      </xdr:nvSpPr>
      <xdr:spPr bwMode="auto">
        <a:xfrm>
          <a:off x="13461626" y="287150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19050</xdr:colOff>
      <xdr:row>0</xdr:row>
      <xdr:rowOff>0</xdr:rowOff>
    </xdr:from>
    <xdr:to>
      <xdr:col>0</xdr:col>
      <xdr:colOff>957575</xdr:colOff>
      <xdr:row>4</xdr:row>
      <xdr:rowOff>12726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75402315-D37D-409A-B650-B85F6ED40A8A}"/>
            </a:ext>
          </a:extLst>
        </xdr:cNvPr>
        <xdr:cNvSpPr>
          <a:spLocks noChangeArrowheads="1" noTextEdit="1"/>
        </xdr:cNvSpPr>
      </xdr:nvSpPr>
      <xdr:spPr bwMode="auto">
        <a:xfrm>
          <a:off x="19050" y="0"/>
          <a:ext cx="938525" cy="2413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9B853C3B-A96C-4103-BC71-2AAE21C6C1C5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19050</xdr:colOff>
      <xdr:row>4</xdr:row>
      <xdr:rowOff>12726</xdr:rowOff>
    </xdr:from>
    <xdr:to>
      <xdr:col>0</xdr:col>
      <xdr:colOff>957575</xdr:colOff>
      <xdr:row>5</xdr:row>
      <xdr:rowOff>44343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7F5728B9-8467-4D9F-819D-B6429CD04F84}"/>
            </a:ext>
          </a:extLst>
        </xdr:cNvPr>
        <xdr:cNvSpPr>
          <a:spLocks noChangeArrowheads="1" noTextEdit="1"/>
        </xdr:cNvSpPr>
      </xdr:nvSpPr>
      <xdr:spPr bwMode="auto">
        <a:xfrm>
          <a:off x="19050" y="241326"/>
          <a:ext cx="938525" cy="26021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0EE7C8B2-7917-48F8-AADB-E4E71FB0CA2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pPr/>
            <a:t>年　度　報</a:t>
          </a:fld>
          <a:endParaRPr lang="zh-TW" altLang="en-US"/>
        </a:p>
      </xdr:txBody>
    </xdr:sp>
    <xdr:clientData/>
  </xdr:twoCellAnchor>
  <xdr:twoCellAnchor>
    <xdr:from>
      <xdr:col>0</xdr:col>
      <xdr:colOff>976535</xdr:colOff>
      <xdr:row>4</xdr:row>
      <xdr:rowOff>12726</xdr:rowOff>
    </xdr:from>
    <xdr:to>
      <xdr:col>16</xdr:col>
      <xdr:colOff>271220</xdr:colOff>
      <xdr:row>5</xdr:row>
      <xdr:rowOff>44343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9EB18CC0-3FCE-4E44-9A38-0E0EF7D88823}"/>
            </a:ext>
          </a:extLst>
        </xdr:cNvPr>
        <xdr:cNvSpPr>
          <a:spLocks noChangeArrowheads="1" noTextEdit="1"/>
        </xdr:cNvSpPr>
      </xdr:nvSpPr>
      <xdr:spPr bwMode="auto">
        <a:xfrm>
          <a:off x="976535" y="241326"/>
          <a:ext cx="9943635" cy="26021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2C43043-34E5-4ECF-8001-CDDAE6D062A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pPr/>
            <a:t>每年度終了後2個月內編送</a:t>
          </a:fld>
          <a:endParaRPr lang="zh-TW" altLang="en-US"/>
        </a:p>
      </xdr:txBody>
    </xdr:sp>
    <xdr:clientData/>
  </xdr:twoCellAnchor>
  <xdr:twoCellAnchor>
    <xdr:from>
      <xdr:col>16</xdr:col>
      <xdr:colOff>318619</xdr:colOff>
      <xdr:row>0</xdr:row>
      <xdr:rowOff>0</xdr:rowOff>
    </xdr:from>
    <xdr:to>
      <xdr:col>17</xdr:col>
      <xdr:colOff>460700</xdr:colOff>
      <xdr:row>4</xdr:row>
      <xdr:rowOff>12726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D85A56AF-BAC3-41E3-B229-AD4FD82206BF}"/>
            </a:ext>
          </a:extLst>
        </xdr:cNvPr>
        <xdr:cNvSpPr>
          <a:spLocks noChangeArrowheads="1"/>
        </xdr:cNvSpPr>
      </xdr:nvSpPr>
      <xdr:spPr bwMode="auto">
        <a:xfrm>
          <a:off x="10967569" y="0"/>
          <a:ext cx="761206" cy="2413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16</xdr:col>
      <xdr:colOff>318619</xdr:colOff>
      <xdr:row>4</xdr:row>
      <xdr:rowOff>12726</xdr:rowOff>
    </xdr:from>
    <xdr:to>
      <xdr:col>17</xdr:col>
      <xdr:colOff>460700</xdr:colOff>
      <xdr:row>5</xdr:row>
      <xdr:rowOff>44343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A1D11B52-068B-4197-B93D-99D203EC33F3}"/>
            </a:ext>
          </a:extLst>
        </xdr:cNvPr>
        <xdr:cNvSpPr>
          <a:spLocks noChangeArrowheads="1"/>
        </xdr:cNvSpPr>
      </xdr:nvSpPr>
      <xdr:spPr bwMode="auto">
        <a:xfrm>
          <a:off x="10967569" y="241326"/>
          <a:ext cx="761206" cy="26021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>
    <xdr:from>
      <xdr:col>17</xdr:col>
      <xdr:colOff>460700</xdr:colOff>
      <xdr:row>0</xdr:row>
      <xdr:rowOff>0</xdr:rowOff>
    </xdr:from>
    <xdr:to>
      <xdr:col>21</xdr:col>
      <xdr:colOff>0</xdr:colOff>
      <xdr:row>4</xdr:row>
      <xdr:rowOff>12726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DA8DC8E3-E8D0-4FDE-BF71-E469A5CA2E41}"/>
            </a:ext>
          </a:extLst>
        </xdr:cNvPr>
        <xdr:cNvSpPr>
          <a:spLocks noChangeArrowheads="1" noTextEdit="1"/>
        </xdr:cNvSpPr>
      </xdr:nvSpPr>
      <xdr:spPr bwMode="auto">
        <a:xfrm>
          <a:off x="11728775" y="0"/>
          <a:ext cx="2044375" cy="2413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7633687-0CCD-4854-A808-FA8B78014D0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pPr/>
            <a:t>桃園市政府(社會局)</a:t>
          </a:fld>
          <a:endParaRPr lang="zh-TW" altLang="en-US"/>
        </a:p>
      </xdr:txBody>
    </xdr:sp>
    <xdr:clientData/>
  </xdr:twoCellAnchor>
  <xdr:twoCellAnchor>
    <xdr:from>
      <xdr:col>17</xdr:col>
      <xdr:colOff>460700</xdr:colOff>
      <xdr:row>4</xdr:row>
      <xdr:rowOff>12726</xdr:rowOff>
    </xdr:from>
    <xdr:to>
      <xdr:col>21</xdr:col>
      <xdr:colOff>0</xdr:colOff>
      <xdr:row>5</xdr:row>
      <xdr:rowOff>44343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DE404E87-5437-487C-AD00-CB458BF37475}"/>
            </a:ext>
          </a:extLst>
        </xdr:cNvPr>
        <xdr:cNvSpPr>
          <a:spLocks noChangeArrowheads="1" noTextEdit="1"/>
        </xdr:cNvSpPr>
      </xdr:nvSpPr>
      <xdr:spPr bwMode="auto">
        <a:xfrm>
          <a:off x="11728775" y="241326"/>
          <a:ext cx="2044375" cy="26021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8C6B210-7E1A-431B-8CFC-81C8A9B5A25B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pPr/>
            <a:t>11140-01-01-2</a:t>
          </a:fld>
          <a:endParaRPr lang="zh-TW" altLang="en-US"/>
        </a:p>
      </xdr:txBody>
    </xdr:sp>
    <xdr:clientData/>
  </xdr:twoCellAnchor>
  <xdr:twoCellAnchor>
    <xdr:from>
      <xdr:col>0</xdr:col>
      <xdr:colOff>838200</xdr:colOff>
      <xdr:row>5</xdr:row>
      <xdr:rowOff>47625</xdr:rowOff>
    </xdr:from>
    <xdr:to>
      <xdr:col>16</xdr:col>
      <xdr:colOff>342900</xdr:colOff>
      <xdr:row>5</xdr:row>
      <xdr:rowOff>47625</xdr:rowOff>
    </xdr:to>
    <xdr:sp macro="" textlink="">
      <xdr:nvSpPr>
        <xdr:cNvPr id="5298" name="Line 64">
          <a:extLst>
            <a:ext uri="{FF2B5EF4-FFF2-40B4-BE49-F238E27FC236}">
              <a16:creationId xmlns:a16="http://schemas.microsoft.com/office/drawing/2014/main" id="{F5A9C914-939B-F5C9-C332-C7BAD3AD8B9E}"/>
            </a:ext>
          </a:extLst>
        </xdr:cNvPr>
        <xdr:cNvSpPr>
          <a:spLocks noChangeShapeType="1"/>
        </xdr:cNvSpPr>
      </xdr:nvSpPr>
      <xdr:spPr bwMode="auto">
        <a:xfrm>
          <a:off x="838200" y="504825"/>
          <a:ext cx="101536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323850</xdr:colOff>
      <xdr:row>6</xdr:row>
      <xdr:rowOff>28575</xdr:rowOff>
    </xdr:from>
    <xdr:to>
      <xdr:col>20</xdr:col>
      <xdr:colOff>628650</xdr:colOff>
      <xdr:row>6</xdr:row>
      <xdr:rowOff>295275</xdr:rowOff>
    </xdr:to>
    <xdr:sp macro="" textlink="">
      <xdr:nvSpPr>
        <xdr:cNvPr id="5299" name="報表類別">
          <a:extLst>
            <a:ext uri="{FF2B5EF4-FFF2-40B4-BE49-F238E27FC236}">
              <a16:creationId xmlns:a16="http://schemas.microsoft.com/office/drawing/2014/main" id="{32DBBD7F-62BA-C06A-A1A1-2D33D5B8F108}"/>
            </a:ext>
          </a:extLst>
        </xdr:cNvPr>
        <xdr:cNvSpPr>
          <a:spLocks noChangeArrowheads="1"/>
        </xdr:cNvSpPr>
      </xdr:nvSpPr>
      <xdr:spPr bwMode="auto">
        <a:xfrm>
          <a:off x="10972800" y="942975"/>
          <a:ext cx="278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605117</xdr:colOff>
      <xdr:row>32</xdr:row>
      <xdr:rowOff>320004</xdr:rowOff>
    </xdr:from>
    <xdr:to>
      <xdr:col>20</xdr:col>
      <xdr:colOff>259049</xdr:colOff>
      <xdr:row>33</xdr:row>
      <xdr:rowOff>138954</xdr:rowOff>
    </xdr:to>
    <xdr:sp macro="" textlink="">
      <xdr:nvSpPr>
        <xdr:cNvPr id="13" name="報表類別">
          <a:extLst>
            <a:ext uri="{FF2B5EF4-FFF2-40B4-BE49-F238E27FC236}">
              <a16:creationId xmlns:a16="http://schemas.microsoft.com/office/drawing/2014/main" id="{56ECBF45-832B-4E41-9AFB-6FB08C8D5BEC}"/>
            </a:ext>
          </a:extLst>
        </xdr:cNvPr>
        <xdr:cNvSpPr>
          <a:spLocks noChangeArrowheads="1" noTextEdit="1"/>
        </xdr:cNvSpPr>
      </xdr:nvSpPr>
      <xdr:spPr bwMode="auto">
        <a:xfrm>
          <a:off x="10634942" y="8559129"/>
          <a:ext cx="2749557" cy="2761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r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 </a:t>
          </a:r>
        </a:p>
      </xdr:txBody>
    </xdr:sp>
    <xdr:clientData/>
  </xdr:twoCellAnchor>
  <xdr:twoCellAnchor>
    <xdr:from>
      <xdr:col>25</xdr:col>
      <xdr:colOff>212911</xdr:colOff>
      <xdr:row>30</xdr:row>
      <xdr:rowOff>156883</xdr:rowOff>
    </xdr:from>
    <xdr:to>
      <xdr:col>25</xdr:col>
      <xdr:colOff>212911</xdr:colOff>
      <xdr:row>30</xdr:row>
      <xdr:rowOff>156883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70D6D5AB-C0D1-40E3-B740-6718AE4C126B}"/>
            </a:ext>
          </a:extLst>
        </xdr:cNvPr>
        <xdr:cNvSpPr txBox="1">
          <a:spLocks noChangeArrowheads="1"/>
        </xdr:cNvSpPr>
      </xdr:nvSpPr>
      <xdr:spPr bwMode="auto">
        <a:xfrm>
          <a:off x="16948336" y="784355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25</xdr:col>
      <xdr:colOff>212911</xdr:colOff>
      <xdr:row>12</xdr:row>
      <xdr:rowOff>156883</xdr:rowOff>
    </xdr:from>
    <xdr:to>
      <xdr:col>25</xdr:col>
      <xdr:colOff>212911</xdr:colOff>
      <xdr:row>12</xdr:row>
      <xdr:rowOff>156883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35F79B94-453F-4B82-8862-6E0883A790DB}"/>
            </a:ext>
          </a:extLst>
        </xdr:cNvPr>
        <xdr:cNvSpPr txBox="1">
          <a:spLocks noChangeArrowheads="1"/>
        </xdr:cNvSpPr>
      </xdr:nvSpPr>
      <xdr:spPr bwMode="auto">
        <a:xfrm>
          <a:off x="16948336" y="2871508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21</xdr:col>
      <xdr:colOff>19050</xdr:colOff>
      <xdr:row>0</xdr:row>
      <xdr:rowOff>9525</xdr:rowOff>
    </xdr:from>
    <xdr:to>
      <xdr:col>21</xdr:col>
      <xdr:colOff>962525</xdr:colOff>
      <xdr:row>4</xdr:row>
      <xdr:rowOff>15745</xdr:rowOff>
    </xdr:to>
    <xdr:sp macro="" textlink="A2">
      <xdr:nvSpPr>
        <xdr:cNvPr id="16" name="報表類別">
          <a:extLst>
            <a:ext uri="{FF2B5EF4-FFF2-40B4-BE49-F238E27FC236}">
              <a16:creationId xmlns:a16="http://schemas.microsoft.com/office/drawing/2014/main" id="{E9DAD291-02C9-409A-9170-1A9C06BE2668}"/>
            </a:ext>
          </a:extLst>
        </xdr:cNvPr>
        <xdr:cNvSpPr>
          <a:spLocks noChangeArrowheads="1" noTextEdit="1"/>
        </xdr:cNvSpPr>
      </xdr:nvSpPr>
      <xdr:spPr bwMode="auto">
        <a:xfrm>
          <a:off x="13792200" y="0"/>
          <a:ext cx="943475" cy="2443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851EE28B-BE3B-446A-A8B2-C04658158FBD}" type="TxLink">
            <a:rPr lang="en-US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21</xdr:col>
      <xdr:colOff>19050</xdr:colOff>
      <xdr:row>4</xdr:row>
      <xdr:rowOff>15745</xdr:rowOff>
    </xdr:from>
    <xdr:to>
      <xdr:col>21</xdr:col>
      <xdr:colOff>962525</xdr:colOff>
      <xdr:row>5</xdr:row>
      <xdr:rowOff>41161</xdr:rowOff>
    </xdr:to>
    <xdr:sp macro="" textlink="C2">
      <xdr:nvSpPr>
        <xdr:cNvPr id="17" name="報表週期">
          <a:extLst>
            <a:ext uri="{FF2B5EF4-FFF2-40B4-BE49-F238E27FC236}">
              <a16:creationId xmlns:a16="http://schemas.microsoft.com/office/drawing/2014/main" id="{144AD523-A855-45A3-A38B-E57DC363E9EF}"/>
            </a:ext>
          </a:extLst>
        </xdr:cNvPr>
        <xdr:cNvSpPr>
          <a:spLocks noChangeArrowheads="1" noTextEdit="1"/>
        </xdr:cNvSpPr>
      </xdr:nvSpPr>
      <xdr:spPr bwMode="auto">
        <a:xfrm>
          <a:off x="13792200" y="244345"/>
          <a:ext cx="943475" cy="2540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1BA4F41F-9B37-460E-80BC-A18D54D16AEB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年　度　報</a:t>
          </a:fld>
          <a:endParaRPr lang="zh-TW" altLang="en-US"/>
        </a:p>
      </xdr:txBody>
    </xdr:sp>
    <xdr:clientData/>
  </xdr:twoCellAnchor>
  <xdr:twoCellAnchor>
    <xdr:from>
      <xdr:col>21</xdr:col>
      <xdr:colOff>981585</xdr:colOff>
      <xdr:row>4</xdr:row>
      <xdr:rowOff>15745</xdr:rowOff>
    </xdr:from>
    <xdr:to>
      <xdr:col>38</xdr:col>
      <xdr:colOff>522366</xdr:colOff>
      <xdr:row>5</xdr:row>
      <xdr:rowOff>41161</xdr:rowOff>
    </xdr:to>
    <xdr:sp macro="" textlink="D2">
      <xdr:nvSpPr>
        <xdr:cNvPr id="18" name="報表類別">
          <a:extLst>
            <a:ext uri="{FF2B5EF4-FFF2-40B4-BE49-F238E27FC236}">
              <a16:creationId xmlns:a16="http://schemas.microsoft.com/office/drawing/2014/main" id="{C2AB32DC-581E-4C0A-8516-F8CCAF630D52}"/>
            </a:ext>
          </a:extLst>
        </xdr:cNvPr>
        <xdr:cNvSpPr>
          <a:spLocks noChangeArrowheads="1" noTextEdit="1"/>
        </xdr:cNvSpPr>
      </xdr:nvSpPr>
      <xdr:spPr bwMode="auto">
        <a:xfrm>
          <a:off x="14754735" y="244345"/>
          <a:ext cx="9932556" cy="2540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464FD30-AA48-40B7-B113-E9969ABA0092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每年度終了後2個月內編送</a:t>
          </a:fld>
          <a:endParaRPr lang="zh-TW" altLang="en-US"/>
        </a:p>
      </xdr:txBody>
    </xdr:sp>
    <xdr:clientData/>
  </xdr:twoCellAnchor>
  <xdr:twoCellAnchor>
    <xdr:from>
      <xdr:col>38</xdr:col>
      <xdr:colOff>570016</xdr:colOff>
      <xdr:row>0</xdr:row>
      <xdr:rowOff>9525</xdr:rowOff>
    </xdr:from>
    <xdr:to>
      <xdr:col>40</xdr:col>
      <xdr:colOff>189420</xdr:colOff>
      <xdr:row>4</xdr:row>
      <xdr:rowOff>15745</xdr:rowOff>
    </xdr:to>
    <xdr:sp macro="" textlink="">
      <xdr:nvSpPr>
        <xdr:cNvPr id="19" name="編製機關">
          <a:extLst>
            <a:ext uri="{FF2B5EF4-FFF2-40B4-BE49-F238E27FC236}">
              <a16:creationId xmlns:a16="http://schemas.microsoft.com/office/drawing/2014/main" id="{B6D3CEC5-9474-4972-863E-0F9B76AD59E7}"/>
            </a:ext>
          </a:extLst>
        </xdr:cNvPr>
        <xdr:cNvSpPr>
          <a:spLocks noChangeArrowheads="1"/>
        </xdr:cNvSpPr>
      </xdr:nvSpPr>
      <xdr:spPr bwMode="auto">
        <a:xfrm>
          <a:off x="24734941" y="0"/>
          <a:ext cx="762404" cy="2443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38</xdr:col>
      <xdr:colOff>570016</xdr:colOff>
      <xdr:row>4</xdr:row>
      <xdr:rowOff>15745</xdr:rowOff>
    </xdr:from>
    <xdr:to>
      <xdr:col>40</xdr:col>
      <xdr:colOff>189420</xdr:colOff>
      <xdr:row>5</xdr:row>
      <xdr:rowOff>41161</xdr:rowOff>
    </xdr:to>
    <xdr:sp macro="" textlink="">
      <xdr:nvSpPr>
        <xdr:cNvPr id="20" name="表號">
          <a:extLst>
            <a:ext uri="{FF2B5EF4-FFF2-40B4-BE49-F238E27FC236}">
              <a16:creationId xmlns:a16="http://schemas.microsoft.com/office/drawing/2014/main" id="{3A73141D-8AE0-468D-B567-191F6D3D2502}"/>
            </a:ext>
          </a:extLst>
        </xdr:cNvPr>
        <xdr:cNvSpPr>
          <a:spLocks noChangeArrowheads="1"/>
        </xdr:cNvSpPr>
      </xdr:nvSpPr>
      <xdr:spPr bwMode="auto">
        <a:xfrm>
          <a:off x="24734941" y="244345"/>
          <a:ext cx="762404" cy="2540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>
    <xdr:from>
      <xdr:col>40</xdr:col>
      <xdr:colOff>189419</xdr:colOff>
      <xdr:row>0</xdr:row>
      <xdr:rowOff>9525</xdr:rowOff>
    </xdr:from>
    <xdr:to>
      <xdr:col>43</xdr:col>
      <xdr:colOff>514350</xdr:colOff>
      <xdr:row>4</xdr:row>
      <xdr:rowOff>15745</xdr:rowOff>
    </xdr:to>
    <xdr:sp macro="" textlink="B2">
      <xdr:nvSpPr>
        <xdr:cNvPr id="21" name="報表類別">
          <a:extLst>
            <a:ext uri="{FF2B5EF4-FFF2-40B4-BE49-F238E27FC236}">
              <a16:creationId xmlns:a16="http://schemas.microsoft.com/office/drawing/2014/main" id="{F4485A9A-3F72-4485-9CA1-B2ABC58D1D5B}"/>
            </a:ext>
          </a:extLst>
        </xdr:cNvPr>
        <xdr:cNvSpPr>
          <a:spLocks noChangeArrowheads="1" noTextEdit="1"/>
        </xdr:cNvSpPr>
      </xdr:nvSpPr>
      <xdr:spPr bwMode="auto">
        <a:xfrm>
          <a:off x="25497344" y="0"/>
          <a:ext cx="2039431" cy="2443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1828FBE-2254-4D10-911F-1DA27797C42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桃園市政府(社會局)</a:t>
          </a:fld>
          <a:endParaRPr lang="zh-TW" altLang="en-US"/>
        </a:p>
      </xdr:txBody>
    </xdr:sp>
    <xdr:clientData/>
  </xdr:twoCellAnchor>
  <xdr:twoCellAnchor>
    <xdr:from>
      <xdr:col>40</xdr:col>
      <xdr:colOff>189419</xdr:colOff>
      <xdr:row>4</xdr:row>
      <xdr:rowOff>15745</xdr:rowOff>
    </xdr:from>
    <xdr:to>
      <xdr:col>43</xdr:col>
      <xdr:colOff>514350</xdr:colOff>
      <xdr:row>5</xdr:row>
      <xdr:rowOff>41161</xdr:rowOff>
    </xdr:to>
    <xdr:sp macro="" textlink="E2">
      <xdr:nvSpPr>
        <xdr:cNvPr id="22" name="報表類別">
          <a:extLst>
            <a:ext uri="{FF2B5EF4-FFF2-40B4-BE49-F238E27FC236}">
              <a16:creationId xmlns:a16="http://schemas.microsoft.com/office/drawing/2014/main" id="{1BB6F3B1-3FA0-42F0-BFF9-670C66CB2B8A}"/>
            </a:ext>
          </a:extLst>
        </xdr:cNvPr>
        <xdr:cNvSpPr>
          <a:spLocks noChangeArrowheads="1" noTextEdit="1"/>
        </xdr:cNvSpPr>
      </xdr:nvSpPr>
      <xdr:spPr bwMode="auto">
        <a:xfrm>
          <a:off x="25497344" y="244345"/>
          <a:ext cx="2039431" cy="2540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80B07CC-4DD8-431A-9F00-656B8B1BC3CE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11140-01-01-2</a:t>
          </a:fld>
          <a:endParaRPr lang="zh-TW" altLang="en-US"/>
        </a:p>
      </xdr:txBody>
    </xdr:sp>
    <xdr:clientData/>
  </xdr:twoCellAnchor>
  <xdr:twoCellAnchor>
    <xdr:from>
      <xdr:col>21</xdr:col>
      <xdr:colOff>952500</xdr:colOff>
      <xdr:row>5</xdr:row>
      <xdr:rowOff>47625</xdr:rowOff>
    </xdr:from>
    <xdr:to>
      <xdr:col>38</xdr:col>
      <xdr:colOff>552450</xdr:colOff>
      <xdr:row>5</xdr:row>
      <xdr:rowOff>47625</xdr:rowOff>
    </xdr:to>
    <xdr:sp macro="" textlink="">
      <xdr:nvSpPr>
        <xdr:cNvPr id="5310" name="Line 64">
          <a:extLst>
            <a:ext uri="{FF2B5EF4-FFF2-40B4-BE49-F238E27FC236}">
              <a16:creationId xmlns:a16="http://schemas.microsoft.com/office/drawing/2014/main" id="{E90C59F1-D4FE-D537-CBEC-869C81D778D9}"/>
            </a:ext>
          </a:extLst>
        </xdr:cNvPr>
        <xdr:cNvSpPr>
          <a:spLocks noChangeShapeType="1"/>
        </xdr:cNvSpPr>
      </xdr:nvSpPr>
      <xdr:spPr bwMode="auto">
        <a:xfrm>
          <a:off x="14725650" y="504825"/>
          <a:ext cx="99917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552450</xdr:colOff>
      <xdr:row>6</xdr:row>
      <xdr:rowOff>19050</xdr:rowOff>
    </xdr:from>
    <xdr:to>
      <xdr:col>43</xdr:col>
      <xdr:colOff>485775</xdr:colOff>
      <xdr:row>6</xdr:row>
      <xdr:rowOff>285750</xdr:rowOff>
    </xdr:to>
    <xdr:sp macro="" textlink="">
      <xdr:nvSpPr>
        <xdr:cNvPr id="5311" name="報表類別">
          <a:extLst>
            <a:ext uri="{FF2B5EF4-FFF2-40B4-BE49-F238E27FC236}">
              <a16:creationId xmlns:a16="http://schemas.microsoft.com/office/drawing/2014/main" id="{1A41BA0D-64C5-854F-FCA5-CDEC8CDA87EE}"/>
            </a:ext>
          </a:extLst>
        </xdr:cNvPr>
        <xdr:cNvSpPr>
          <a:spLocks noChangeArrowheads="1"/>
        </xdr:cNvSpPr>
      </xdr:nvSpPr>
      <xdr:spPr bwMode="auto">
        <a:xfrm>
          <a:off x="24717375" y="933450"/>
          <a:ext cx="2790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457758</xdr:colOff>
      <xdr:row>32</xdr:row>
      <xdr:rowOff>266842</xdr:rowOff>
    </xdr:from>
    <xdr:to>
      <xdr:col>43</xdr:col>
      <xdr:colOff>468802</xdr:colOff>
      <xdr:row>33</xdr:row>
      <xdr:rowOff>85725</xdr:rowOff>
    </xdr:to>
    <xdr:sp macro="" textlink="B3">
      <xdr:nvSpPr>
        <xdr:cNvPr id="25" name="報表類別">
          <a:extLst>
            <a:ext uri="{FF2B5EF4-FFF2-40B4-BE49-F238E27FC236}">
              <a16:creationId xmlns:a16="http://schemas.microsoft.com/office/drawing/2014/main" id="{46B47ABE-6274-4CD9-B4E7-2A8E40BDBE38}"/>
            </a:ext>
          </a:extLst>
        </xdr:cNvPr>
        <xdr:cNvSpPr>
          <a:spLocks noChangeArrowheads="1" noTextEdit="1"/>
        </xdr:cNvSpPr>
      </xdr:nvSpPr>
      <xdr:spPr bwMode="auto">
        <a:xfrm>
          <a:off x="24622683" y="8505967"/>
          <a:ext cx="2868544" cy="27608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D607AD2F-64B1-4BC7-B735-EE82AC59C03C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民國114年 5月 6日 10:31:38 印製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6"/>
  <sheetViews>
    <sheetView tabSelected="1" topLeftCell="A4" zoomScale="85" zoomScaleNormal="85" workbookViewId="0">
      <selection activeCell="F8" sqref="F8:Q8"/>
    </sheetView>
  </sheetViews>
  <sheetFormatPr defaultRowHeight="11.5"/>
  <cols>
    <col min="1" max="1" width="18.77734375" customWidth="1"/>
    <col min="2" max="3" width="11.33203125" customWidth="1"/>
    <col min="4" max="5" width="12.77734375" customWidth="1"/>
    <col min="6" max="20" width="10.77734375" customWidth="1"/>
    <col min="21" max="21" width="11.33203125" customWidth="1"/>
    <col min="22" max="22" width="17.77734375" customWidth="1"/>
    <col min="23" max="25" width="11.33203125" customWidth="1"/>
    <col min="26" max="44" width="10" customWidth="1"/>
  </cols>
  <sheetData>
    <row r="1" spans="1:44" s="6" customFormat="1" ht="31.5" hidden="1" customHeight="1">
      <c r="A1" s="6" t="s">
        <v>34</v>
      </c>
      <c r="B1" s="6" t="s">
        <v>35</v>
      </c>
      <c r="C1" s="6" t="s">
        <v>36</v>
      </c>
      <c r="D1" s="6" t="s">
        <v>37</v>
      </c>
      <c r="E1" s="39" t="s">
        <v>38</v>
      </c>
      <c r="F1" s="6" t="s">
        <v>39</v>
      </c>
    </row>
    <row r="2" spans="1:44" s="6" customFormat="1" ht="31.5" hidden="1" customHeight="1">
      <c r="A2" s="6" t="s">
        <v>34</v>
      </c>
      <c r="B2" s="6" t="s">
        <v>35</v>
      </c>
      <c r="C2" s="6" t="s">
        <v>36</v>
      </c>
      <c r="D2" s="6" t="s">
        <v>37</v>
      </c>
      <c r="E2" s="39" t="s">
        <v>38</v>
      </c>
      <c r="F2" s="6" t="s">
        <v>39</v>
      </c>
    </row>
    <row r="3" spans="1:44" s="6" customFormat="1" ht="409.5" hidden="1">
      <c r="A3" s="6" t="s">
        <v>40</v>
      </c>
      <c r="B3" s="6" t="s">
        <v>41</v>
      </c>
      <c r="C3" s="40" t="s">
        <v>42</v>
      </c>
    </row>
    <row r="4" spans="1:44" ht="18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4"/>
      <c r="R4" s="4"/>
      <c r="S4" s="4"/>
      <c r="T4" s="4"/>
      <c r="U4" s="4"/>
    </row>
    <row r="5" spans="1:44" ht="18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0"/>
      <c r="R5" s="70"/>
      <c r="S5" s="70"/>
      <c r="T5" s="70"/>
      <c r="U5" s="70"/>
    </row>
    <row r="6" spans="1:44" ht="36" customHeight="1">
      <c r="A6" s="71" t="s">
        <v>33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2" t="s">
        <v>33</v>
      </c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</row>
    <row r="7" spans="1:44" ht="24" customHeight="1" thickBot="1">
      <c r="A7" s="73" t="str">
        <f>F1</f>
        <v>中華民國113年度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4" t="str">
        <f>F2</f>
        <v>中華民國113年度</v>
      </c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</row>
    <row r="8" spans="1:44" s="1" customFormat="1" ht="20.149999999999999" customHeight="1">
      <c r="A8" s="58" t="s">
        <v>0</v>
      </c>
      <c r="B8" s="61" t="s">
        <v>44</v>
      </c>
      <c r="C8" s="64" t="s">
        <v>28</v>
      </c>
      <c r="D8" s="67" t="s">
        <v>27</v>
      </c>
      <c r="E8" s="64" t="s">
        <v>26</v>
      </c>
      <c r="F8" s="82" t="s">
        <v>8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67" t="s">
        <v>29</v>
      </c>
      <c r="S8" s="83"/>
      <c r="T8" s="84"/>
      <c r="U8" s="64" t="s">
        <v>45</v>
      </c>
      <c r="V8" s="58" t="s">
        <v>0</v>
      </c>
      <c r="W8" s="88" t="s">
        <v>19</v>
      </c>
      <c r="X8" s="82"/>
      <c r="Y8" s="82"/>
      <c r="Z8" s="82" t="s">
        <v>43</v>
      </c>
      <c r="AA8" s="82"/>
      <c r="AB8" s="82"/>
      <c r="AC8" s="82"/>
      <c r="AD8" s="75" t="s">
        <v>21</v>
      </c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</row>
    <row r="9" spans="1:44" s="1" customFormat="1" ht="20.149999999999999" customHeight="1">
      <c r="A9" s="59"/>
      <c r="B9" s="62"/>
      <c r="C9" s="65"/>
      <c r="D9" s="68"/>
      <c r="E9" s="65"/>
      <c r="F9" s="77" t="s">
        <v>9</v>
      </c>
      <c r="G9" s="77"/>
      <c r="H9" s="77"/>
      <c r="I9" s="77" t="s">
        <v>6</v>
      </c>
      <c r="J9" s="77"/>
      <c r="K9" s="77"/>
      <c r="L9" s="77" t="s">
        <v>11</v>
      </c>
      <c r="M9" s="77"/>
      <c r="N9" s="77"/>
      <c r="O9" s="77" t="s">
        <v>10</v>
      </c>
      <c r="P9" s="77"/>
      <c r="Q9" s="77"/>
      <c r="R9" s="85"/>
      <c r="S9" s="86"/>
      <c r="T9" s="87"/>
      <c r="U9" s="65"/>
      <c r="V9" s="59"/>
      <c r="W9" s="89"/>
      <c r="X9" s="77"/>
      <c r="Y9" s="77"/>
      <c r="Z9" s="77"/>
      <c r="AA9" s="77"/>
      <c r="AB9" s="77"/>
      <c r="AC9" s="77"/>
      <c r="AD9" s="77" t="s">
        <v>13</v>
      </c>
      <c r="AE9" s="77"/>
      <c r="AF9" s="77" t="s">
        <v>16</v>
      </c>
      <c r="AG9" s="77"/>
      <c r="AH9" s="77"/>
      <c r="AI9" s="77"/>
      <c r="AJ9" s="77"/>
      <c r="AK9" s="77"/>
      <c r="AL9" s="77"/>
      <c r="AM9" s="77"/>
      <c r="AN9" s="78" t="s">
        <v>24</v>
      </c>
      <c r="AO9" s="78" t="s">
        <v>46</v>
      </c>
      <c r="AP9" s="79" t="s">
        <v>47</v>
      </c>
      <c r="AQ9" s="91" t="s">
        <v>18</v>
      </c>
      <c r="AR9" s="92"/>
    </row>
    <row r="10" spans="1:44" s="1" customFormat="1" ht="20.149999999999999" customHeight="1">
      <c r="A10" s="59"/>
      <c r="B10" s="62"/>
      <c r="C10" s="65"/>
      <c r="D10" s="68"/>
      <c r="E10" s="65"/>
      <c r="F10" s="78" t="s">
        <v>3</v>
      </c>
      <c r="G10" s="78" t="s">
        <v>4</v>
      </c>
      <c r="H10" s="78" t="s">
        <v>5</v>
      </c>
      <c r="I10" s="78" t="s">
        <v>3</v>
      </c>
      <c r="J10" s="78" t="s">
        <v>4</v>
      </c>
      <c r="K10" s="78" t="s">
        <v>5</v>
      </c>
      <c r="L10" s="78" t="s">
        <v>3</v>
      </c>
      <c r="M10" s="78" t="s">
        <v>4</v>
      </c>
      <c r="N10" s="78" t="s">
        <v>5</v>
      </c>
      <c r="O10" s="78" t="s">
        <v>3</v>
      </c>
      <c r="P10" s="78" t="s">
        <v>4</v>
      </c>
      <c r="Q10" s="78" t="s">
        <v>5</v>
      </c>
      <c r="R10" s="91" t="s">
        <v>3</v>
      </c>
      <c r="S10" s="78" t="s">
        <v>4</v>
      </c>
      <c r="T10" s="79" t="s">
        <v>5</v>
      </c>
      <c r="U10" s="65"/>
      <c r="V10" s="59"/>
      <c r="W10" s="89" t="s">
        <v>9</v>
      </c>
      <c r="X10" s="77" t="s">
        <v>30</v>
      </c>
      <c r="Y10" s="77" t="s">
        <v>31</v>
      </c>
      <c r="Z10" s="77" t="s">
        <v>9</v>
      </c>
      <c r="AA10" s="77" t="s">
        <v>50</v>
      </c>
      <c r="AB10" s="77" t="s">
        <v>1</v>
      </c>
      <c r="AC10" s="77" t="s">
        <v>2</v>
      </c>
      <c r="AD10" s="77" t="s">
        <v>12</v>
      </c>
      <c r="AE10" s="77" t="s">
        <v>22</v>
      </c>
      <c r="AF10" s="77" t="s">
        <v>14</v>
      </c>
      <c r="AG10" s="77" t="s">
        <v>25</v>
      </c>
      <c r="AH10" s="77" t="s">
        <v>20</v>
      </c>
      <c r="AI10" s="77" t="s">
        <v>32</v>
      </c>
      <c r="AJ10" s="77" t="s">
        <v>17</v>
      </c>
      <c r="AK10" s="77"/>
      <c r="AL10" s="77"/>
      <c r="AM10" s="77"/>
      <c r="AN10" s="65"/>
      <c r="AO10" s="65"/>
      <c r="AP10" s="80"/>
      <c r="AQ10" s="78" t="s">
        <v>48</v>
      </c>
      <c r="AR10" s="91" t="s">
        <v>49</v>
      </c>
    </row>
    <row r="11" spans="1:44" s="1" customFormat="1" ht="20.149999999999999" customHeight="1">
      <c r="A11" s="59"/>
      <c r="B11" s="62"/>
      <c r="C11" s="65"/>
      <c r="D11" s="68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8"/>
      <c r="S11" s="65"/>
      <c r="T11" s="80"/>
      <c r="U11" s="65"/>
      <c r="V11" s="59"/>
      <c r="W11" s="89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 t="s">
        <v>23</v>
      </c>
      <c r="AK11" s="77" t="s">
        <v>15</v>
      </c>
      <c r="AL11" s="77"/>
      <c r="AM11" s="77"/>
      <c r="AN11" s="65"/>
      <c r="AO11" s="65"/>
      <c r="AP11" s="80"/>
      <c r="AQ11" s="65"/>
      <c r="AR11" s="68"/>
    </row>
    <row r="12" spans="1:44" s="1" customFormat="1" ht="40" customHeight="1" thickBot="1">
      <c r="A12" s="60"/>
      <c r="B12" s="63"/>
      <c r="C12" s="66"/>
      <c r="D12" s="69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9"/>
      <c r="S12" s="66"/>
      <c r="T12" s="81"/>
      <c r="U12" s="66"/>
      <c r="V12" s="60"/>
      <c r="W12" s="93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30" t="s">
        <v>3</v>
      </c>
      <c r="AL12" s="30" t="s">
        <v>4</v>
      </c>
      <c r="AM12" s="30" t="s">
        <v>5</v>
      </c>
      <c r="AN12" s="66"/>
      <c r="AO12" s="66"/>
      <c r="AP12" s="81"/>
      <c r="AQ12" s="66"/>
      <c r="AR12" s="69"/>
    </row>
    <row r="13" spans="1:44" s="2" customFormat="1" ht="22.4" customHeight="1">
      <c r="A13" s="33" t="s">
        <v>51</v>
      </c>
      <c r="B13" s="34">
        <v>382</v>
      </c>
      <c r="C13" s="36">
        <v>350</v>
      </c>
      <c r="D13" s="37">
        <v>791988</v>
      </c>
      <c r="E13" s="37">
        <v>1996221</v>
      </c>
      <c r="F13" s="36">
        <v>5672</v>
      </c>
      <c r="G13" s="36">
        <v>3125</v>
      </c>
      <c r="H13" s="36">
        <v>2547</v>
      </c>
      <c r="I13" s="36">
        <v>350</v>
      </c>
      <c r="J13" s="36">
        <v>243</v>
      </c>
      <c r="K13" s="36">
        <v>107</v>
      </c>
      <c r="L13" s="36">
        <v>3941</v>
      </c>
      <c r="M13" s="36">
        <v>2128</v>
      </c>
      <c r="N13" s="36">
        <v>1813</v>
      </c>
      <c r="O13" s="36">
        <v>1381</v>
      </c>
      <c r="P13" s="36">
        <v>754</v>
      </c>
      <c r="Q13" s="36">
        <v>627</v>
      </c>
      <c r="R13" s="36">
        <v>56114</v>
      </c>
      <c r="S13" s="36">
        <v>23017</v>
      </c>
      <c r="T13" s="36">
        <v>33097</v>
      </c>
      <c r="U13" s="38">
        <v>267</v>
      </c>
      <c r="V13" s="33" t="s">
        <v>51</v>
      </c>
      <c r="W13" s="41">
        <v>379722503</v>
      </c>
      <c r="X13" s="43">
        <v>284490360</v>
      </c>
      <c r="Y13" s="45">
        <v>95232143</v>
      </c>
      <c r="Z13" s="47">
        <v>205</v>
      </c>
      <c r="AA13" s="47">
        <v>171</v>
      </c>
      <c r="AB13" s="36">
        <v>6</v>
      </c>
      <c r="AC13" s="36">
        <v>28</v>
      </c>
      <c r="AD13" s="49">
        <v>5182</v>
      </c>
      <c r="AE13" s="50">
        <v>27159</v>
      </c>
      <c r="AF13" s="51">
        <v>33</v>
      </c>
      <c r="AG13" s="51">
        <v>1263</v>
      </c>
      <c r="AH13" s="51">
        <v>621</v>
      </c>
      <c r="AI13" s="51">
        <v>561</v>
      </c>
      <c r="AJ13" s="51">
        <v>278</v>
      </c>
      <c r="AK13" s="51">
        <v>11926</v>
      </c>
      <c r="AL13" s="51">
        <v>3744</v>
      </c>
      <c r="AM13" s="51">
        <v>8182</v>
      </c>
      <c r="AN13" s="51">
        <v>203</v>
      </c>
      <c r="AO13" s="51">
        <v>25</v>
      </c>
      <c r="AP13" s="52">
        <v>56</v>
      </c>
      <c r="AQ13" s="52">
        <v>1284849</v>
      </c>
      <c r="AR13" s="53">
        <v>739966</v>
      </c>
    </row>
    <row r="14" spans="1:44" s="2" customFormat="1" ht="22.4" customHeight="1">
      <c r="A14" s="10" t="s">
        <v>52</v>
      </c>
      <c r="B14" s="35">
        <v>39</v>
      </c>
      <c r="C14" s="36">
        <v>39</v>
      </c>
      <c r="D14" s="37">
        <v>148438</v>
      </c>
      <c r="E14" s="37">
        <v>357139</v>
      </c>
      <c r="F14" s="36">
        <v>608</v>
      </c>
      <c r="G14" s="36">
        <v>310</v>
      </c>
      <c r="H14" s="36">
        <v>298</v>
      </c>
      <c r="I14" s="36">
        <v>39</v>
      </c>
      <c r="J14" s="36">
        <v>24</v>
      </c>
      <c r="K14" s="36">
        <v>15</v>
      </c>
      <c r="L14" s="36">
        <v>421</v>
      </c>
      <c r="M14" s="36">
        <v>215</v>
      </c>
      <c r="N14" s="36">
        <v>206</v>
      </c>
      <c r="O14" s="36">
        <v>148</v>
      </c>
      <c r="P14" s="36">
        <v>71</v>
      </c>
      <c r="Q14" s="36">
        <v>77</v>
      </c>
      <c r="R14" s="36">
        <v>4792</v>
      </c>
      <c r="S14" s="36">
        <v>1595</v>
      </c>
      <c r="T14" s="36">
        <v>3197</v>
      </c>
      <c r="U14" s="38">
        <v>10</v>
      </c>
      <c r="V14" s="10" t="s">
        <v>52</v>
      </c>
      <c r="W14" s="42">
        <v>27726160</v>
      </c>
      <c r="X14" s="44">
        <v>19472621</v>
      </c>
      <c r="Y14" s="46">
        <v>8253539</v>
      </c>
      <c r="Z14" s="48">
        <v>11</v>
      </c>
      <c r="AA14" s="48">
        <v>10</v>
      </c>
      <c r="AB14" s="54">
        <v>0</v>
      </c>
      <c r="AC14" s="36">
        <v>1</v>
      </c>
      <c r="AD14" s="49">
        <v>520</v>
      </c>
      <c r="AE14" s="50">
        <v>1669</v>
      </c>
      <c r="AF14" s="51">
        <v>6</v>
      </c>
      <c r="AG14" s="51">
        <v>53</v>
      </c>
      <c r="AH14" s="51">
        <v>263</v>
      </c>
      <c r="AI14" s="51">
        <v>21</v>
      </c>
      <c r="AJ14" s="51">
        <v>20</v>
      </c>
      <c r="AK14" s="51">
        <v>1124</v>
      </c>
      <c r="AL14" s="51">
        <v>282</v>
      </c>
      <c r="AM14" s="51">
        <v>842</v>
      </c>
      <c r="AN14" s="51">
        <v>23</v>
      </c>
      <c r="AO14" s="51">
        <v>4</v>
      </c>
      <c r="AP14" s="55">
        <v>0</v>
      </c>
      <c r="AQ14" s="52">
        <v>73172</v>
      </c>
      <c r="AR14" s="52">
        <v>37399</v>
      </c>
    </row>
    <row r="15" spans="1:44" s="2" customFormat="1" ht="22.4" customHeight="1">
      <c r="A15" s="10" t="s">
        <v>53</v>
      </c>
      <c r="B15" s="35">
        <v>69</v>
      </c>
      <c r="C15" s="36">
        <v>49</v>
      </c>
      <c r="D15" s="37">
        <v>124422</v>
      </c>
      <c r="E15" s="37">
        <v>299993</v>
      </c>
      <c r="F15" s="36">
        <v>646</v>
      </c>
      <c r="G15" s="36">
        <v>348</v>
      </c>
      <c r="H15" s="36">
        <v>298</v>
      </c>
      <c r="I15" s="36">
        <v>49</v>
      </c>
      <c r="J15" s="36">
        <v>38</v>
      </c>
      <c r="K15" s="36">
        <v>11</v>
      </c>
      <c r="L15" s="36">
        <v>438</v>
      </c>
      <c r="M15" s="36">
        <v>226</v>
      </c>
      <c r="N15" s="36">
        <v>212</v>
      </c>
      <c r="O15" s="36">
        <v>159</v>
      </c>
      <c r="P15" s="36">
        <v>84</v>
      </c>
      <c r="Q15" s="36">
        <v>75</v>
      </c>
      <c r="R15" s="36">
        <v>4743</v>
      </c>
      <c r="S15" s="36">
        <v>1819</v>
      </c>
      <c r="T15" s="36">
        <v>2924</v>
      </c>
      <c r="U15" s="38">
        <v>21</v>
      </c>
      <c r="V15" s="10" t="s">
        <v>53</v>
      </c>
      <c r="W15" s="42">
        <v>26925605</v>
      </c>
      <c r="X15" s="44">
        <v>18762755</v>
      </c>
      <c r="Y15" s="46">
        <v>8162850</v>
      </c>
      <c r="Z15" s="48">
        <v>12</v>
      </c>
      <c r="AA15" s="48">
        <v>10</v>
      </c>
      <c r="AB15" s="54">
        <v>0</v>
      </c>
      <c r="AC15" s="36">
        <v>2</v>
      </c>
      <c r="AD15" s="49">
        <v>471</v>
      </c>
      <c r="AE15" s="50">
        <v>3147</v>
      </c>
      <c r="AF15" s="51">
        <v>1</v>
      </c>
      <c r="AG15" s="51">
        <v>87</v>
      </c>
      <c r="AH15" s="51">
        <v>89</v>
      </c>
      <c r="AI15" s="51">
        <v>30</v>
      </c>
      <c r="AJ15" s="51">
        <v>29</v>
      </c>
      <c r="AK15" s="51">
        <v>1065</v>
      </c>
      <c r="AL15" s="51">
        <v>308</v>
      </c>
      <c r="AM15" s="51">
        <v>757</v>
      </c>
      <c r="AN15" s="51">
        <v>18</v>
      </c>
      <c r="AO15" s="51">
        <v>2</v>
      </c>
      <c r="AP15" s="55">
        <v>0</v>
      </c>
      <c r="AQ15" s="52">
        <v>131353</v>
      </c>
      <c r="AR15" s="52">
        <v>143754</v>
      </c>
    </row>
    <row r="16" spans="1:44" s="2" customFormat="1" ht="22.4" customHeight="1">
      <c r="A16" s="10" t="s">
        <v>54</v>
      </c>
      <c r="B16" s="35">
        <v>20</v>
      </c>
      <c r="C16" s="36">
        <v>20</v>
      </c>
      <c r="D16" s="37">
        <v>74991</v>
      </c>
      <c r="E16" s="37">
        <v>203826</v>
      </c>
      <c r="F16" s="36">
        <v>340</v>
      </c>
      <c r="G16" s="36">
        <v>188</v>
      </c>
      <c r="H16" s="36">
        <v>152</v>
      </c>
      <c r="I16" s="36">
        <v>20</v>
      </c>
      <c r="J16" s="36">
        <v>14</v>
      </c>
      <c r="K16" s="36">
        <v>6</v>
      </c>
      <c r="L16" s="36">
        <v>236</v>
      </c>
      <c r="M16" s="36">
        <v>124</v>
      </c>
      <c r="N16" s="36">
        <v>112</v>
      </c>
      <c r="O16" s="36">
        <v>84</v>
      </c>
      <c r="P16" s="36">
        <v>50</v>
      </c>
      <c r="Q16" s="36">
        <v>34</v>
      </c>
      <c r="R16" s="36">
        <v>3196</v>
      </c>
      <c r="S16" s="36">
        <v>1207</v>
      </c>
      <c r="T16" s="36">
        <v>1989</v>
      </c>
      <c r="U16" s="38">
        <v>15</v>
      </c>
      <c r="V16" s="10" t="s">
        <v>54</v>
      </c>
      <c r="W16" s="42">
        <v>23441080</v>
      </c>
      <c r="X16" s="44">
        <v>18146695</v>
      </c>
      <c r="Y16" s="46">
        <v>5294385</v>
      </c>
      <c r="Z16" s="48">
        <v>12</v>
      </c>
      <c r="AA16" s="48">
        <v>12</v>
      </c>
      <c r="AB16" s="54">
        <v>0</v>
      </c>
      <c r="AC16" s="54">
        <v>0</v>
      </c>
      <c r="AD16" s="49">
        <v>301</v>
      </c>
      <c r="AE16" s="50">
        <v>1504</v>
      </c>
      <c r="AF16" s="51">
        <v>4</v>
      </c>
      <c r="AG16" s="51">
        <v>39</v>
      </c>
      <c r="AH16" s="51">
        <v>49</v>
      </c>
      <c r="AI16" s="51">
        <v>11</v>
      </c>
      <c r="AJ16" s="51">
        <v>18</v>
      </c>
      <c r="AK16" s="51">
        <v>936</v>
      </c>
      <c r="AL16" s="51">
        <v>302</v>
      </c>
      <c r="AM16" s="51">
        <v>634</v>
      </c>
      <c r="AN16" s="51">
        <v>13</v>
      </c>
      <c r="AO16" s="51">
        <v>4</v>
      </c>
      <c r="AP16" s="52">
        <v>1</v>
      </c>
      <c r="AQ16" s="52">
        <v>75457</v>
      </c>
      <c r="AR16" s="52">
        <v>28101</v>
      </c>
    </row>
    <row r="17" spans="1:44" s="2" customFormat="1" ht="22.4" customHeight="1">
      <c r="A17" s="10" t="s">
        <v>55</v>
      </c>
      <c r="B17" s="35">
        <v>47</v>
      </c>
      <c r="C17" s="36">
        <v>35</v>
      </c>
      <c r="D17" s="37">
        <v>77228</v>
      </c>
      <c r="E17" s="37">
        <v>203769</v>
      </c>
      <c r="F17" s="36">
        <v>564</v>
      </c>
      <c r="G17" s="36">
        <v>255</v>
      </c>
      <c r="H17" s="36">
        <v>309</v>
      </c>
      <c r="I17" s="36">
        <v>35</v>
      </c>
      <c r="J17" s="36">
        <v>22</v>
      </c>
      <c r="K17" s="36">
        <v>13</v>
      </c>
      <c r="L17" s="36">
        <v>388</v>
      </c>
      <c r="M17" s="36">
        <v>167</v>
      </c>
      <c r="N17" s="36">
        <v>221</v>
      </c>
      <c r="O17" s="36">
        <v>141</v>
      </c>
      <c r="P17" s="36">
        <v>66</v>
      </c>
      <c r="Q17" s="36">
        <v>75</v>
      </c>
      <c r="R17" s="36">
        <v>5528</v>
      </c>
      <c r="S17" s="36">
        <v>1728</v>
      </c>
      <c r="T17" s="36">
        <v>3800</v>
      </c>
      <c r="U17" s="38">
        <v>15</v>
      </c>
      <c r="V17" s="10" t="s">
        <v>55</v>
      </c>
      <c r="W17" s="42">
        <v>25920106</v>
      </c>
      <c r="X17" s="44">
        <v>17954123</v>
      </c>
      <c r="Y17" s="46">
        <v>7965983</v>
      </c>
      <c r="Z17" s="48">
        <v>10</v>
      </c>
      <c r="AA17" s="48">
        <v>10</v>
      </c>
      <c r="AB17" s="54">
        <v>0</v>
      </c>
      <c r="AC17" s="54">
        <v>0</v>
      </c>
      <c r="AD17" s="49">
        <v>493</v>
      </c>
      <c r="AE17" s="50">
        <v>1871</v>
      </c>
      <c r="AF17" s="51">
        <v>2</v>
      </c>
      <c r="AG17" s="51">
        <v>26</v>
      </c>
      <c r="AH17" s="51">
        <v>54</v>
      </c>
      <c r="AI17" s="51">
        <v>20</v>
      </c>
      <c r="AJ17" s="51">
        <v>23</v>
      </c>
      <c r="AK17" s="51">
        <v>1227</v>
      </c>
      <c r="AL17" s="51">
        <v>348</v>
      </c>
      <c r="AM17" s="51">
        <v>879</v>
      </c>
      <c r="AN17" s="51">
        <v>16</v>
      </c>
      <c r="AO17" s="51">
        <v>4</v>
      </c>
      <c r="AP17" s="52">
        <v>4</v>
      </c>
      <c r="AQ17" s="52">
        <v>40914</v>
      </c>
      <c r="AR17" s="52">
        <v>45374</v>
      </c>
    </row>
    <row r="18" spans="1:44" s="2" customFormat="1" ht="22.4" customHeight="1">
      <c r="A18" s="10" t="s">
        <v>56</v>
      </c>
      <c r="B18" s="35">
        <v>21</v>
      </c>
      <c r="C18" s="36">
        <v>21</v>
      </c>
      <c r="D18" s="37">
        <v>54167</v>
      </c>
      <c r="E18" s="37">
        <v>140688</v>
      </c>
      <c r="F18" s="36">
        <v>306</v>
      </c>
      <c r="G18" s="36">
        <v>155</v>
      </c>
      <c r="H18" s="36">
        <v>151</v>
      </c>
      <c r="I18" s="36">
        <v>21</v>
      </c>
      <c r="J18" s="36">
        <v>12</v>
      </c>
      <c r="K18" s="36">
        <v>9</v>
      </c>
      <c r="L18" s="36">
        <v>210</v>
      </c>
      <c r="M18" s="36">
        <v>103</v>
      </c>
      <c r="N18" s="36">
        <v>107</v>
      </c>
      <c r="O18" s="36">
        <v>75</v>
      </c>
      <c r="P18" s="36">
        <v>40</v>
      </c>
      <c r="Q18" s="36">
        <v>35</v>
      </c>
      <c r="R18" s="36">
        <v>3869</v>
      </c>
      <c r="S18" s="36">
        <v>1462</v>
      </c>
      <c r="T18" s="36">
        <v>2407</v>
      </c>
      <c r="U18" s="38">
        <v>16</v>
      </c>
      <c r="V18" s="10" t="s">
        <v>56</v>
      </c>
      <c r="W18" s="42">
        <v>30861782</v>
      </c>
      <c r="X18" s="44">
        <v>26368284</v>
      </c>
      <c r="Y18" s="46">
        <v>4493498</v>
      </c>
      <c r="Z18" s="48">
        <v>18</v>
      </c>
      <c r="AA18" s="48">
        <v>7</v>
      </c>
      <c r="AB18" s="36">
        <v>4</v>
      </c>
      <c r="AC18" s="36">
        <v>7</v>
      </c>
      <c r="AD18" s="49">
        <v>740</v>
      </c>
      <c r="AE18" s="50">
        <v>1497</v>
      </c>
      <c r="AF18" s="51">
        <v>6</v>
      </c>
      <c r="AG18" s="51">
        <v>71</v>
      </c>
      <c r="AH18" s="51">
        <v>41</v>
      </c>
      <c r="AI18" s="51">
        <v>6</v>
      </c>
      <c r="AJ18" s="51">
        <v>16</v>
      </c>
      <c r="AK18" s="51">
        <v>578</v>
      </c>
      <c r="AL18" s="51">
        <v>174</v>
      </c>
      <c r="AM18" s="51">
        <v>404</v>
      </c>
      <c r="AN18" s="51">
        <v>13</v>
      </c>
      <c r="AO18" s="56">
        <v>0</v>
      </c>
      <c r="AP18" s="55">
        <v>0</v>
      </c>
      <c r="AQ18" s="52">
        <v>100486</v>
      </c>
      <c r="AR18" s="52">
        <v>14748</v>
      </c>
    </row>
    <row r="19" spans="1:44" s="2" customFormat="1" ht="22.4" customHeight="1">
      <c r="A19" s="10" t="s">
        <v>57</v>
      </c>
      <c r="B19" s="35">
        <v>22</v>
      </c>
      <c r="C19" s="36">
        <v>22</v>
      </c>
      <c r="D19" s="37">
        <v>36213</v>
      </c>
      <c r="E19" s="37">
        <v>94351</v>
      </c>
      <c r="F19" s="36">
        <v>326</v>
      </c>
      <c r="G19" s="36">
        <v>221</v>
      </c>
      <c r="H19" s="36">
        <v>105</v>
      </c>
      <c r="I19" s="36">
        <v>22</v>
      </c>
      <c r="J19" s="36">
        <v>21</v>
      </c>
      <c r="K19" s="36">
        <v>1</v>
      </c>
      <c r="L19" s="36">
        <v>226</v>
      </c>
      <c r="M19" s="36">
        <v>150</v>
      </c>
      <c r="N19" s="36">
        <v>76</v>
      </c>
      <c r="O19" s="36">
        <v>78</v>
      </c>
      <c r="P19" s="36">
        <v>50</v>
      </c>
      <c r="Q19" s="36">
        <v>28</v>
      </c>
      <c r="R19" s="36">
        <v>3849</v>
      </c>
      <c r="S19" s="36">
        <v>1564</v>
      </c>
      <c r="T19" s="36">
        <v>2285</v>
      </c>
      <c r="U19" s="38">
        <v>17</v>
      </c>
      <c r="V19" s="10" t="s">
        <v>57</v>
      </c>
      <c r="W19" s="42">
        <v>8988813</v>
      </c>
      <c r="X19" s="44">
        <v>4317000</v>
      </c>
      <c r="Y19" s="46">
        <v>4671813</v>
      </c>
      <c r="Z19" s="48">
        <v>20</v>
      </c>
      <c r="AA19" s="48">
        <v>3</v>
      </c>
      <c r="AB19" s="54">
        <v>0</v>
      </c>
      <c r="AC19" s="36">
        <v>17</v>
      </c>
      <c r="AD19" s="49">
        <v>168</v>
      </c>
      <c r="AE19" s="50">
        <v>1638</v>
      </c>
      <c r="AF19" s="51">
        <v>2</v>
      </c>
      <c r="AG19" s="51">
        <v>48</v>
      </c>
      <c r="AH19" s="51">
        <v>4</v>
      </c>
      <c r="AI19" s="51">
        <v>44</v>
      </c>
      <c r="AJ19" s="51">
        <v>16</v>
      </c>
      <c r="AK19" s="51">
        <v>862</v>
      </c>
      <c r="AL19" s="51">
        <v>288</v>
      </c>
      <c r="AM19" s="51">
        <v>574</v>
      </c>
      <c r="AN19" s="51">
        <v>13</v>
      </c>
      <c r="AO19" s="51">
        <v>2</v>
      </c>
      <c r="AP19" s="55">
        <v>0</v>
      </c>
      <c r="AQ19" s="52">
        <v>53731</v>
      </c>
      <c r="AR19" s="52">
        <v>95285</v>
      </c>
    </row>
    <row r="20" spans="1:44" s="2" customFormat="1" ht="22.4" customHeight="1">
      <c r="A20" s="10" t="s">
        <v>58</v>
      </c>
      <c r="B20" s="35">
        <v>39</v>
      </c>
      <c r="C20" s="36">
        <v>39</v>
      </c>
      <c r="D20" s="37">
        <v>66419</v>
      </c>
      <c r="E20" s="37">
        <v>169936</v>
      </c>
      <c r="F20" s="36">
        <v>775</v>
      </c>
      <c r="G20" s="36">
        <v>440</v>
      </c>
      <c r="H20" s="36">
        <v>335</v>
      </c>
      <c r="I20" s="36">
        <v>39</v>
      </c>
      <c r="J20" s="36">
        <v>30</v>
      </c>
      <c r="K20" s="36">
        <v>9</v>
      </c>
      <c r="L20" s="36">
        <v>541</v>
      </c>
      <c r="M20" s="36">
        <v>299</v>
      </c>
      <c r="N20" s="36">
        <v>242</v>
      </c>
      <c r="O20" s="36">
        <v>195</v>
      </c>
      <c r="P20" s="36">
        <v>111</v>
      </c>
      <c r="Q20" s="36">
        <v>84</v>
      </c>
      <c r="R20" s="36">
        <v>9487</v>
      </c>
      <c r="S20" s="36">
        <v>4329</v>
      </c>
      <c r="T20" s="36">
        <v>5158</v>
      </c>
      <c r="U20" s="38">
        <v>33</v>
      </c>
      <c r="V20" s="10" t="s">
        <v>58</v>
      </c>
      <c r="W20" s="42">
        <v>75116507</v>
      </c>
      <c r="X20" s="44">
        <v>55605887</v>
      </c>
      <c r="Y20" s="46">
        <v>19510620</v>
      </c>
      <c r="Z20" s="48">
        <v>24</v>
      </c>
      <c r="AA20" s="48">
        <v>24</v>
      </c>
      <c r="AB20" s="54">
        <v>0</v>
      </c>
      <c r="AC20" s="54">
        <v>0</v>
      </c>
      <c r="AD20" s="49">
        <v>444</v>
      </c>
      <c r="AE20" s="50">
        <v>3123</v>
      </c>
      <c r="AF20" s="56">
        <v>0</v>
      </c>
      <c r="AG20" s="51">
        <v>291</v>
      </c>
      <c r="AH20" s="51">
        <v>5</v>
      </c>
      <c r="AI20" s="51">
        <v>231</v>
      </c>
      <c r="AJ20" s="51">
        <v>30</v>
      </c>
      <c r="AK20" s="51">
        <v>1195</v>
      </c>
      <c r="AL20" s="51">
        <v>353</v>
      </c>
      <c r="AM20" s="51">
        <v>842</v>
      </c>
      <c r="AN20" s="51">
        <v>21</v>
      </c>
      <c r="AO20" s="51">
        <v>1</v>
      </c>
      <c r="AP20" s="52">
        <v>2</v>
      </c>
      <c r="AQ20" s="52">
        <v>200697</v>
      </c>
      <c r="AR20" s="52">
        <v>237539</v>
      </c>
    </row>
    <row r="21" spans="1:44" s="2" customFormat="1" ht="22.4" customHeight="1">
      <c r="A21" s="10" t="s">
        <v>59</v>
      </c>
      <c r="B21" s="35">
        <v>20</v>
      </c>
      <c r="C21" s="36">
        <v>20</v>
      </c>
      <c r="D21" s="37">
        <v>34009</v>
      </c>
      <c r="E21" s="37">
        <v>86129</v>
      </c>
      <c r="F21" s="36">
        <v>332</v>
      </c>
      <c r="G21" s="36">
        <v>199</v>
      </c>
      <c r="H21" s="36">
        <v>133</v>
      </c>
      <c r="I21" s="36">
        <v>20</v>
      </c>
      <c r="J21" s="36">
        <v>13</v>
      </c>
      <c r="K21" s="36">
        <v>7</v>
      </c>
      <c r="L21" s="36">
        <v>237</v>
      </c>
      <c r="M21" s="36">
        <v>143</v>
      </c>
      <c r="N21" s="36">
        <v>94</v>
      </c>
      <c r="O21" s="36">
        <v>75</v>
      </c>
      <c r="P21" s="36">
        <v>43</v>
      </c>
      <c r="Q21" s="36">
        <v>32</v>
      </c>
      <c r="R21" s="36">
        <v>3134</v>
      </c>
      <c r="S21" s="36">
        <v>1548</v>
      </c>
      <c r="T21" s="36">
        <v>1586</v>
      </c>
      <c r="U21" s="38">
        <v>17</v>
      </c>
      <c r="V21" s="10" t="s">
        <v>59</v>
      </c>
      <c r="W21" s="42">
        <v>46597196</v>
      </c>
      <c r="X21" s="44">
        <v>35049679</v>
      </c>
      <c r="Y21" s="46">
        <v>11547517</v>
      </c>
      <c r="Z21" s="48">
        <v>15</v>
      </c>
      <c r="AA21" s="48">
        <v>14</v>
      </c>
      <c r="AB21" s="36">
        <v>1</v>
      </c>
      <c r="AC21" s="54">
        <v>0</v>
      </c>
      <c r="AD21" s="49">
        <v>525</v>
      </c>
      <c r="AE21" s="50">
        <v>2211</v>
      </c>
      <c r="AF21" s="51">
        <v>5</v>
      </c>
      <c r="AG21" s="51">
        <v>47</v>
      </c>
      <c r="AH21" s="51">
        <v>22</v>
      </c>
      <c r="AI21" s="51">
        <v>19</v>
      </c>
      <c r="AJ21" s="51">
        <v>19</v>
      </c>
      <c r="AK21" s="51">
        <v>847</v>
      </c>
      <c r="AL21" s="51">
        <v>266</v>
      </c>
      <c r="AM21" s="51">
        <v>581</v>
      </c>
      <c r="AN21" s="51">
        <v>19</v>
      </c>
      <c r="AO21" s="51">
        <v>2</v>
      </c>
      <c r="AP21" s="52">
        <v>8</v>
      </c>
      <c r="AQ21" s="52">
        <v>88558</v>
      </c>
      <c r="AR21" s="52">
        <v>29799</v>
      </c>
    </row>
    <row r="22" spans="1:44" s="2" customFormat="1" ht="22.4" customHeight="1">
      <c r="A22" s="10" t="s">
        <v>60</v>
      </c>
      <c r="B22" s="35">
        <v>32</v>
      </c>
      <c r="C22" s="36">
        <v>32</v>
      </c>
      <c r="D22" s="37">
        <v>79944</v>
      </c>
      <c r="E22" s="37">
        <v>184441</v>
      </c>
      <c r="F22" s="36">
        <v>487</v>
      </c>
      <c r="G22" s="36">
        <v>252</v>
      </c>
      <c r="H22" s="36">
        <v>235</v>
      </c>
      <c r="I22" s="36">
        <v>32</v>
      </c>
      <c r="J22" s="36">
        <v>21</v>
      </c>
      <c r="K22" s="36">
        <v>11</v>
      </c>
      <c r="L22" s="36">
        <v>341</v>
      </c>
      <c r="M22" s="36">
        <v>177</v>
      </c>
      <c r="N22" s="36">
        <v>164</v>
      </c>
      <c r="O22" s="36">
        <v>114</v>
      </c>
      <c r="P22" s="36">
        <v>54</v>
      </c>
      <c r="Q22" s="36">
        <v>60</v>
      </c>
      <c r="R22" s="36">
        <v>4662</v>
      </c>
      <c r="S22" s="36">
        <v>1874</v>
      </c>
      <c r="T22" s="36">
        <v>2788</v>
      </c>
      <c r="U22" s="38">
        <v>26</v>
      </c>
      <c r="V22" s="10" t="s">
        <v>60</v>
      </c>
      <c r="W22" s="42">
        <v>15567935</v>
      </c>
      <c r="X22" s="44">
        <v>9499057</v>
      </c>
      <c r="Y22" s="46">
        <v>6068878</v>
      </c>
      <c r="Z22" s="48">
        <v>17</v>
      </c>
      <c r="AA22" s="48">
        <v>17</v>
      </c>
      <c r="AB22" s="54">
        <v>0</v>
      </c>
      <c r="AC22" s="54">
        <v>0</v>
      </c>
      <c r="AD22" s="49">
        <v>304</v>
      </c>
      <c r="AE22" s="50">
        <v>2631</v>
      </c>
      <c r="AF22" s="51">
        <v>3</v>
      </c>
      <c r="AG22" s="51">
        <v>114</v>
      </c>
      <c r="AH22" s="51">
        <v>36</v>
      </c>
      <c r="AI22" s="51">
        <v>11</v>
      </c>
      <c r="AJ22" s="51">
        <v>30</v>
      </c>
      <c r="AK22" s="51">
        <v>1151</v>
      </c>
      <c r="AL22" s="51">
        <v>427</v>
      </c>
      <c r="AM22" s="51">
        <v>724</v>
      </c>
      <c r="AN22" s="51">
        <v>15</v>
      </c>
      <c r="AO22" s="51">
        <v>1</v>
      </c>
      <c r="AP22" s="52">
        <v>1</v>
      </c>
      <c r="AQ22" s="52">
        <v>82905</v>
      </c>
      <c r="AR22" s="52">
        <v>9136</v>
      </c>
    </row>
    <row r="23" spans="1:44" s="2" customFormat="1" ht="22.4" customHeight="1">
      <c r="A23" s="10" t="s">
        <v>61</v>
      </c>
      <c r="B23" s="35">
        <v>16</v>
      </c>
      <c r="C23" s="36">
        <v>16</v>
      </c>
      <c r="D23" s="37">
        <v>43946</v>
      </c>
      <c r="E23" s="37">
        <v>117703</v>
      </c>
      <c r="F23" s="36">
        <v>291</v>
      </c>
      <c r="G23" s="36">
        <v>132</v>
      </c>
      <c r="H23" s="36">
        <v>159</v>
      </c>
      <c r="I23" s="36">
        <v>16</v>
      </c>
      <c r="J23" s="36">
        <v>4</v>
      </c>
      <c r="K23" s="36">
        <v>12</v>
      </c>
      <c r="L23" s="36">
        <v>203</v>
      </c>
      <c r="M23" s="36">
        <v>92</v>
      </c>
      <c r="N23" s="36">
        <v>111</v>
      </c>
      <c r="O23" s="36">
        <v>72</v>
      </c>
      <c r="P23" s="36">
        <v>36</v>
      </c>
      <c r="Q23" s="36">
        <v>36</v>
      </c>
      <c r="R23" s="36">
        <v>3219</v>
      </c>
      <c r="S23" s="36">
        <v>1152</v>
      </c>
      <c r="T23" s="36">
        <v>2067</v>
      </c>
      <c r="U23" s="38">
        <v>23</v>
      </c>
      <c r="V23" s="10" t="s">
        <v>61</v>
      </c>
      <c r="W23" s="42">
        <v>47568450</v>
      </c>
      <c r="X23" s="44">
        <v>44502444</v>
      </c>
      <c r="Y23" s="46">
        <v>3066006</v>
      </c>
      <c r="Z23" s="48">
        <v>11</v>
      </c>
      <c r="AA23" s="48">
        <v>10</v>
      </c>
      <c r="AB23" s="36">
        <v>1</v>
      </c>
      <c r="AC23" s="54">
        <v>0</v>
      </c>
      <c r="AD23" s="49">
        <v>368</v>
      </c>
      <c r="AE23" s="50">
        <v>1474</v>
      </c>
      <c r="AF23" s="56">
        <v>0</v>
      </c>
      <c r="AG23" s="51">
        <v>398</v>
      </c>
      <c r="AH23" s="51">
        <v>31</v>
      </c>
      <c r="AI23" s="51">
        <v>127</v>
      </c>
      <c r="AJ23" s="51">
        <v>19</v>
      </c>
      <c r="AK23" s="51">
        <v>795</v>
      </c>
      <c r="AL23" s="51">
        <v>224</v>
      </c>
      <c r="AM23" s="51">
        <v>571</v>
      </c>
      <c r="AN23" s="51">
        <v>15</v>
      </c>
      <c r="AO23" s="51">
        <v>1</v>
      </c>
      <c r="AP23" s="52">
        <v>36</v>
      </c>
      <c r="AQ23" s="52">
        <v>298694</v>
      </c>
      <c r="AR23" s="52">
        <v>66270</v>
      </c>
    </row>
    <row r="24" spans="1:44" s="2" customFormat="1" ht="22.4" customHeight="1">
      <c r="A24" s="10" t="s">
        <v>62</v>
      </c>
      <c r="B24" s="35">
        <v>23</v>
      </c>
      <c r="C24" s="36">
        <v>23</v>
      </c>
      <c r="D24" s="37">
        <v>18743</v>
      </c>
      <c r="E24" s="37">
        <v>49438</v>
      </c>
      <c r="F24" s="36">
        <v>437</v>
      </c>
      <c r="G24" s="36">
        <v>273</v>
      </c>
      <c r="H24" s="36">
        <v>164</v>
      </c>
      <c r="I24" s="36">
        <v>23</v>
      </c>
      <c r="J24" s="36">
        <v>18</v>
      </c>
      <c r="K24" s="36">
        <v>5</v>
      </c>
      <c r="L24" s="36">
        <v>308</v>
      </c>
      <c r="M24" s="36">
        <v>189</v>
      </c>
      <c r="N24" s="36">
        <v>119</v>
      </c>
      <c r="O24" s="36">
        <v>106</v>
      </c>
      <c r="P24" s="36">
        <v>66</v>
      </c>
      <c r="Q24" s="36">
        <v>40</v>
      </c>
      <c r="R24" s="36">
        <v>4586</v>
      </c>
      <c r="S24" s="36">
        <v>2266</v>
      </c>
      <c r="T24" s="36">
        <v>2320</v>
      </c>
      <c r="U24" s="38">
        <v>42</v>
      </c>
      <c r="V24" s="10" t="s">
        <v>62</v>
      </c>
      <c r="W24" s="42">
        <v>13066663</v>
      </c>
      <c r="X24" s="44">
        <v>5644200</v>
      </c>
      <c r="Y24" s="46">
        <v>7422463</v>
      </c>
      <c r="Z24" s="48">
        <v>24</v>
      </c>
      <c r="AA24" s="48">
        <v>24</v>
      </c>
      <c r="AB24" s="54">
        <v>0</v>
      </c>
      <c r="AC24" s="54">
        <v>0</v>
      </c>
      <c r="AD24" s="49">
        <v>446</v>
      </c>
      <c r="AE24" s="50">
        <v>3740</v>
      </c>
      <c r="AF24" s="56">
        <v>0</v>
      </c>
      <c r="AG24" s="51">
        <v>68</v>
      </c>
      <c r="AH24" s="51">
        <v>23</v>
      </c>
      <c r="AI24" s="51">
        <v>31</v>
      </c>
      <c r="AJ24" s="51">
        <v>28</v>
      </c>
      <c r="AK24" s="51">
        <v>1047</v>
      </c>
      <c r="AL24" s="51">
        <v>381</v>
      </c>
      <c r="AM24" s="51">
        <v>666</v>
      </c>
      <c r="AN24" s="51">
        <v>19</v>
      </c>
      <c r="AO24" s="51">
        <v>2</v>
      </c>
      <c r="AP24" s="52">
        <v>1</v>
      </c>
      <c r="AQ24" s="52">
        <v>28618</v>
      </c>
      <c r="AR24" s="52">
        <v>18760</v>
      </c>
    </row>
    <row r="25" spans="1:44" s="2" customFormat="1" ht="22.4" customHeight="1">
      <c r="A25" s="10" t="s">
        <v>63</v>
      </c>
      <c r="B25" s="35">
        <v>24</v>
      </c>
      <c r="C25" s="36">
        <v>24</v>
      </c>
      <c r="D25" s="37">
        <v>29471</v>
      </c>
      <c r="E25" s="37">
        <v>75749</v>
      </c>
      <c r="F25" s="36">
        <v>426</v>
      </c>
      <c r="G25" s="36">
        <v>267</v>
      </c>
      <c r="H25" s="36">
        <v>159</v>
      </c>
      <c r="I25" s="36">
        <v>24</v>
      </c>
      <c r="J25" s="36">
        <v>17</v>
      </c>
      <c r="K25" s="36">
        <v>7</v>
      </c>
      <c r="L25" s="36">
        <v>298</v>
      </c>
      <c r="M25" s="36">
        <v>186</v>
      </c>
      <c r="N25" s="36">
        <v>112</v>
      </c>
      <c r="O25" s="36">
        <v>104</v>
      </c>
      <c r="P25" s="36">
        <v>64</v>
      </c>
      <c r="Q25" s="36">
        <v>40</v>
      </c>
      <c r="R25" s="36">
        <v>4458</v>
      </c>
      <c r="S25" s="36">
        <v>2169</v>
      </c>
      <c r="T25" s="36">
        <v>2289</v>
      </c>
      <c r="U25" s="38">
        <v>23</v>
      </c>
      <c r="V25" s="10" t="s">
        <v>63</v>
      </c>
      <c r="W25" s="42">
        <v>37668417</v>
      </c>
      <c r="X25" s="44">
        <v>28925761</v>
      </c>
      <c r="Y25" s="46">
        <v>8742656</v>
      </c>
      <c r="Z25" s="48">
        <v>22</v>
      </c>
      <c r="AA25" s="48">
        <v>21</v>
      </c>
      <c r="AB25" s="54">
        <v>0</v>
      </c>
      <c r="AC25" s="36">
        <v>1</v>
      </c>
      <c r="AD25" s="49">
        <v>402</v>
      </c>
      <c r="AE25" s="50">
        <v>2653</v>
      </c>
      <c r="AF25" s="51">
        <v>4</v>
      </c>
      <c r="AG25" s="51">
        <v>21</v>
      </c>
      <c r="AH25" s="51">
        <v>3</v>
      </c>
      <c r="AI25" s="51">
        <v>10</v>
      </c>
      <c r="AJ25" s="51">
        <v>26</v>
      </c>
      <c r="AK25" s="51">
        <v>1015</v>
      </c>
      <c r="AL25" s="51">
        <v>355</v>
      </c>
      <c r="AM25" s="51">
        <v>660</v>
      </c>
      <c r="AN25" s="51">
        <v>17</v>
      </c>
      <c r="AO25" s="51">
        <v>2</v>
      </c>
      <c r="AP25" s="52">
        <v>3</v>
      </c>
      <c r="AQ25" s="52">
        <v>107193</v>
      </c>
      <c r="AR25" s="52">
        <v>10730</v>
      </c>
    </row>
    <row r="26" spans="1:44" s="2" customFormat="1" ht="22.4" customHeight="1">
      <c r="A26" s="10" t="s">
        <v>64</v>
      </c>
      <c r="B26" s="35">
        <v>10</v>
      </c>
      <c r="C26" s="36">
        <v>10</v>
      </c>
      <c r="D26" s="37">
        <v>3997</v>
      </c>
      <c r="E26" s="37">
        <v>13059</v>
      </c>
      <c r="F26" s="36">
        <v>134</v>
      </c>
      <c r="G26" s="36">
        <v>85</v>
      </c>
      <c r="H26" s="36">
        <v>49</v>
      </c>
      <c r="I26" s="36">
        <v>10</v>
      </c>
      <c r="J26" s="36">
        <v>9</v>
      </c>
      <c r="K26" s="36">
        <v>1</v>
      </c>
      <c r="L26" s="36">
        <v>94</v>
      </c>
      <c r="M26" s="36">
        <v>57</v>
      </c>
      <c r="N26" s="36">
        <v>37</v>
      </c>
      <c r="O26" s="36">
        <v>30</v>
      </c>
      <c r="P26" s="36">
        <v>19</v>
      </c>
      <c r="Q26" s="36">
        <v>11</v>
      </c>
      <c r="R26" s="36">
        <v>591</v>
      </c>
      <c r="S26" s="36">
        <v>304</v>
      </c>
      <c r="T26" s="36">
        <v>287</v>
      </c>
      <c r="U26" s="38">
        <v>9</v>
      </c>
      <c r="V26" s="10" t="s">
        <v>64</v>
      </c>
      <c r="W26" s="42">
        <v>273789</v>
      </c>
      <c r="X26" s="44">
        <v>241854</v>
      </c>
      <c r="Y26" s="46">
        <v>31935</v>
      </c>
      <c r="Z26" s="48">
        <v>9</v>
      </c>
      <c r="AA26" s="48">
        <v>9</v>
      </c>
      <c r="AB26" s="54">
        <v>0</v>
      </c>
      <c r="AC26" s="54">
        <v>0</v>
      </c>
      <c r="AD26" s="57">
        <v>0</v>
      </c>
      <c r="AE26" s="50">
        <v>1</v>
      </c>
      <c r="AF26" s="56">
        <v>0</v>
      </c>
      <c r="AG26" s="56">
        <v>0</v>
      </c>
      <c r="AH26" s="51">
        <v>1</v>
      </c>
      <c r="AI26" s="56">
        <v>0</v>
      </c>
      <c r="AJ26" s="51">
        <v>4</v>
      </c>
      <c r="AK26" s="51">
        <v>84</v>
      </c>
      <c r="AL26" s="51">
        <v>36</v>
      </c>
      <c r="AM26" s="51">
        <v>48</v>
      </c>
      <c r="AN26" s="51">
        <v>1</v>
      </c>
      <c r="AO26" s="56">
        <v>0</v>
      </c>
      <c r="AP26" s="55">
        <v>0</v>
      </c>
      <c r="AQ26" s="52">
        <v>3071</v>
      </c>
      <c r="AR26" s="52">
        <v>3071</v>
      </c>
    </row>
    <row r="27" spans="1:44" s="2" customFormat="1" ht="22.4" customHeight="1">
      <c r="A27" s="10"/>
      <c r="B27" s="19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13"/>
      <c r="P27" s="13"/>
      <c r="Q27" s="13"/>
      <c r="R27" s="13"/>
      <c r="S27" s="13"/>
      <c r="T27" s="13"/>
      <c r="U27" s="14"/>
      <c r="V27" s="10"/>
      <c r="W27" s="31"/>
      <c r="X27" s="32"/>
      <c r="Y27" s="32"/>
      <c r="Z27" s="32"/>
      <c r="AA27" s="17"/>
      <c r="AB27" s="13"/>
      <c r="AC27" s="13"/>
      <c r="AD27" s="13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1"/>
      <c r="AQ27" s="11"/>
      <c r="AR27" s="15"/>
    </row>
    <row r="28" spans="1:44" s="2" customFormat="1" ht="22.4" customHeight="1">
      <c r="A28" s="10"/>
      <c r="B28" s="19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3"/>
      <c r="P28" s="13"/>
      <c r="Q28" s="13"/>
      <c r="R28" s="13"/>
      <c r="S28" s="13"/>
      <c r="T28" s="13"/>
      <c r="U28" s="14"/>
      <c r="V28" s="10"/>
      <c r="W28" s="31"/>
      <c r="X28" s="32"/>
      <c r="Y28" s="32"/>
      <c r="Z28" s="32"/>
      <c r="AA28" s="17"/>
      <c r="AB28" s="13"/>
      <c r="AC28" s="13"/>
      <c r="AD28" s="13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1"/>
      <c r="AQ28" s="11"/>
      <c r="AR28" s="15"/>
    </row>
    <row r="29" spans="1:44" s="2" customFormat="1" ht="22.4" customHeight="1">
      <c r="A29" s="10"/>
      <c r="B29" s="19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13"/>
      <c r="P29" s="13"/>
      <c r="Q29" s="13"/>
      <c r="R29" s="13"/>
      <c r="S29" s="13"/>
      <c r="T29" s="13"/>
      <c r="U29" s="14"/>
      <c r="V29" s="10"/>
      <c r="W29" s="31"/>
      <c r="X29" s="32"/>
      <c r="Y29" s="32"/>
      <c r="Z29" s="32"/>
      <c r="AA29" s="17"/>
      <c r="AB29" s="13"/>
      <c r="AC29" s="13"/>
      <c r="AD29" s="13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1"/>
      <c r="AQ29" s="11"/>
      <c r="AR29" s="15"/>
    </row>
    <row r="30" spans="1:44" s="2" customFormat="1" ht="22.4" customHeight="1">
      <c r="A30" s="10"/>
      <c r="B30" s="20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3"/>
      <c r="P30" s="13"/>
      <c r="Q30" s="13"/>
      <c r="R30" s="13"/>
      <c r="S30" s="13"/>
      <c r="T30" s="13"/>
      <c r="U30" s="14"/>
      <c r="V30" s="10"/>
      <c r="W30" s="31"/>
      <c r="X30" s="32"/>
      <c r="Y30" s="32"/>
      <c r="Z30" s="32"/>
      <c r="AA30" s="17"/>
      <c r="AB30" s="13"/>
      <c r="AC30" s="13"/>
      <c r="AD30" s="13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1"/>
      <c r="AQ30" s="11"/>
      <c r="AR30" s="15"/>
    </row>
    <row r="31" spans="1:44" ht="22.4" customHeight="1" thickBot="1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/>
      <c r="P31" s="27"/>
      <c r="Q31" s="27"/>
      <c r="R31" s="27"/>
      <c r="S31" s="27"/>
      <c r="T31" s="27"/>
      <c r="U31" s="28"/>
      <c r="V31" s="10"/>
      <c r="W31" s="31"/>
      <c r="X31" s="32"/>
      <c r="Y31" s="32"/>
      <c r="Z31" s="32"/>
      <c r="AA31" s="17"/>
      <c r="AB31" s="16"/>
      <c r="AC31" s="16"/>
      <c r="AD31" s="16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2"/>
      <c r="AQ31" s="12"/>
      <c r="AR31" s="21"/>
    </row>
    <row r="32" spans="1:44" ht="22.4" customHeight="1" thickBot="1">
      <c r="A32" s="29" t="str">
        <f>IF(LEN(U44)&gt;0,"備註","")</f>
        <v/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8" t="s">
        <v>7</v>
      </c>
      <c r="W32" s="97" t="s">
        <v>65</v>
      </c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</row>
    <row r="33" spans="1:44" s="3" customFormat="1" ht="36" customHeight="1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9" t="str">
        <f>IF(LEN(A3)&gt;0,"填表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</row>
    <row r="34" spans="1:44" ht="18" customHeight="1">
      <c r="A34" s="7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95" t="str">
        <f>IF(LEN(A3)&gt;0,"資料來源："&amp;A3,"")</f>
        <v>資料來源：依據各公所轄內已成立社區發展協會之工作成果所報資料編製。</v>
      </c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</row>
    <row r="35" spans="1:44" s="9" customFormat="1" ht="36" customHeight="1">
      <c r="A35" s="8"/>
      <c r="B35" s="94" t="str">
        <f>IF(LEN(O3)&gt;0,O3,"")</f>
        <v/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 t="str">
        <f>IF(LEN(A3)&gt;0,SUBSTITUTE("填表說明："&amp;C3,CHAR(10),CHAR(10)&amp;"　　　　　"),"")</f>
        <v>填表說明：1.本表編製2份，1份送主計處，1份自存外，應由網際網路線上傳送至衛生福利部統計處資料庫。
　　　　　2.本表所填資料以已成立社區發展協會為準，不包含未成立社區發展協會資料。</v>
      </c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</row>
    <row r="44" spans="1:44" hidden="1"/>
    <row r="45" spans="1:44" hidden="1"/>
    <row r="46" spans="1:44" hidden="1"/>
  </sheetData>
  <mergeCells count="68">
    <mergeCell ref="AJ10:AM10"/>
    <mergeCell ref="AQ10:AQ12"/>
    <mergeCell ref="B35:U35"/>
    <mergeCell ref="V35:AR35"/>
    <mergeCell ref="B32:U32"/>
    <mergeCell ref="W32:AR32"/>
    <mergeCell ref="A33:U33"/>
    <mergeCell ref="V33:AR33"/>
    <mergeCell ref="B34:U34"/>
    <mergeCell ref="V34:AR34"/>
    <mergeCell ref="T10:T12"/>
    <mergeCell ref="W10:W12"/>
    <mergeCell ref="X10:X12"/>
    <mergeCell ref="Y10:Y12"/>
    <mergeCell ref="AR10:AR12"/>
    <mergeCell ref="AJ11:AJ12"/>
    <mergeCell ref="AK11:AM11"/>
    <mergeCell ref="AA10:AA12"/>
    <mergeCell ref="AB10:AB12"/>
    <mergeCell ref="AC10:AC12"/>
    <mergeCell ref="AD10:AD12"/>
    <mergeCell ref="AE10:AE12"/>
    <mergeCell ref="AF10:AF12"/>
    <mergeCell ref="AG10:AG12"/>
    <mergeCell ref="AH10:AH12"/>
    <mergeCell ref="AI10:AI12"/>
    <mergeCell ref="Z10:Z12"/>
    <mergeCell ref="AQ9:AR9"/>
    <mergeCell ref="F10:F12"/>
    <mergeCell ref="G10:G12"/>
    <mergeCell ref="H10:H12"/>
    <mergeCell ref="I10:I12"/>
    <mergeCell ref="J10:J12"/>
    <mergeCell ref="K10:K12"/>
    <mergeCell ref="L10:L12"/>
    <mergeCell ref="M10:M12"/>
    <mergeCell ref="N10:N12"/>
    <mergeCell ref="O10:O12"/>
    <mergeCell ref="P10:P12"/>
    <mergeCell ref="Q10:Q12"/>
    <mergeCell ref="R10:R12"/>
    <mergeCell ref="S10:S12"/>
    <mergeCell ref="AD8:AR8"/>
    <mergeCell ref="F9:H9"/>
    <mergeCell ref="I9:K9"/>
    <mergeCell ref="L9:N9"/>
    <mergeCell ref="O9:Q9"/>
    <mergeCell ref="AD9:AE9"/>
    <mergeCell ref="AF9:AM9"/>
    <mergeCell ref="AN9:AN12"/>
    <mergeCell ref="AO9:AO12"/>
    <mergeCell ref="AP9:AP12"/>
    <mergeCell ref="F8:Q8"/>
    <mergeCell ref="R8:T9"/>
    <mergeCell ref="U8:U12"/>
    <mergeCell ref="V8:V12"/>
    <mergeCell ref="W8:Y9"/>
    <mergeCell ref="Z8:AC9"/>
    <mergeCell ref="Q5:U5"/>
    <mergeCell ref="A6:U6"/>
    <mergeCell ref="V6:AR6"/>
    <mergeCell ref="A7:U7"/>
    <mergeCell ref="V7:AR7"/>
    <mergeCell ref="A8:A12"/>
    <mergeCell ref="B8:B12"/>
    <mergeCell ref="C8:C12"/>
    <mergeCell ref="D8:D12"/>
    <mergeCell ref="E8:E12"/>
  </mergeCells>
  <phoneticPr fontId="5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1840-01-01(101)(101)</vt:lpstr>
      <vt:lpstr>'1840-01-01(101)(101)'!pp</vt:lpstr>
      <vt:lpstr>'1840-01-01(101)(101)'!Print_Area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ASUS</cp:lastModifiedBy>
  <cp:lastPrinted>2024-07-29T05:42:19Z</cp:lastPrinted>
  <dcterms:created xsi:type="dcterms:W3CDTF">2001-02-06T07:45:53Z</dcterms:created>
  <dcterms:modified xsi:type="dcterms:W3CDTF">2025-05-24T06:35:54Z</dcterms:modified>
</cp:coreProperties>
</file>