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codeName="ThisWorkbook"/>
  <bookViews>
    <workbookView xWindow="65416" yWindow="65416" windowWidth="29040" windowHeight="15720" tabRatio="601" activeTab="0"/>
  </bookViews>
  <sheets>
    <sheet name="1840-01-01(101)(101)" sheetId="3" r:id="rId1"/>
  </sheets>
  <definedNames>
    <definedName name="pp" localSheetId="0">'1840-01-01(101)(101)'!$A$4:$T$35</definedName>
    <definedName name="pp">#REF!</definedName>
    <definedName name="_xlnm.Print_Area" localSheetId="0">'1840-01-01(101)(101)'!$4:$35</definedName>
  </definedNames>
  <calcPr calcId="191029"/>
  <extLst/>
</workbook>
</file>

<file path=xl/sharedStrings.xml><?xml version="1.0" encoding="utf-8"?>
<sst xmlns="http://schemas.openxmlformats.org/spreadsheetml/2006/main" count="105" uniqueCount="67">
  <si>
    <t>鄉鎮市區</t>
  </si>
  <si>
    <r>
      <t>社區活動中心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幢</t>
    </r>
    <r>
      <rPr>
        <sz val="12"/>
        <rFont val="Times New Roman"/>
        <family val="1"/>
      </rPr>
      <t>)</t>
    </r>
  </si>
  <si>
    <t>新建</t>
  </si>
  <si>
    <t>修擴建</t>
  </si>
  <si>
    <r>
      <t>原建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未作修擴建</t>
    </r>
    <r>
      <rPr>
        <sz val="12"/>
        <rFont val="Times New Roman"/>
        <family val="1"/>
      </rPr>
      <t>)</t>
    </r>
  </si>
  <si>
    <r>
      <t xml:space="preserve">社區發展協會總數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個</t>
    </r>
    <r>
      <rPr>
        <sz val="12"/>
        <rFont val="Times New Roman"/>
        <family val="1"/>
      </rPr>
      <t>)</t>
    </r>
  </si>
  <si>
    <r>
      <t xml:space="preserve">參加社區發展協會會員數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</t>
    </r>
  </si>
  <si>
    <t>合計
(人)</t>
  </si>
  <si>
    <t>男
(人)</t>
  </si>
  <si>
    <t>女
(人)</t>
  </si>
  <si>
    <t>理事長</t>
  </si>
  <si>
    <t>備註</t>
  </si>
  <si>
    <t>社區戶數
(戶)</t>
  </si>
  <si>
    <t>社區人口數
(人)</t>
  </si>
  <si>
    <t>理監事人數</t>
  </si>
  <si>
    <t>合計</t>
  </si>
  <si>
    <t>監事</t>
  </si>
  <si>
    <t>理事(不含理事長)</t>
  </si>
  <si>
    <t>辦理社區幹部訓練
(人次)</t>
  </si>
  <si>
    <t>教育訓練</t>
  </si>
  <si>
    <t>社區民俗藝文康樂班隊(隊)</t>
  </si>
  <si>
    <t>社區長壽俱樂部
(處)</t>
  </si>
  <si>
    <t>志工數</t>
  </si>
  <si>
    <t>社區內部組織</t>
  </si>
  <si>
    <t>社區志願服務</t>
  </si>
  <si>
    <t>服務成果</t>
  </si>
  <si>
    <t>實際使用經費(元)</t>
  </si>
  <si>
    <t>政府補助款</t>
  </si>
  <si>
    <t>社區自籌款</t>
  </si>
  <si>
    <t>社區守望相助隊
(隊)</t>
  </si>
  <si>
    <r>
      <t xml:space="preserve">福利服務或活動
</t>
    </r>
    <r>
      <rPr>
        <sz val="9"/>
        <rFont val="標楷體"/>
        <family val="4"/>
      </rPr>
      <t>(受益人次)</t>
    </r>
  </si>
  <si>
    <r>
      <t xml:space="preserve">其他服務
</t>
    </r>
    <r>
      <rPr>
        <sz val="9"/>
        <rFont val="標楷體"/>
        <family val="4"/>
      </rPr>
      <t>(受益人次)</t>
    </r>
  </si>
  <si>
    <t>社區發展工作項目</t>
  </si>
  <si>
    <t>辦理社區觀摩
(人次)</t>
  </si>
  <si>
    <t>團隊
(隊)</t>
  </si>
  <si>
    <t>辦理社區照顧關懷據點
(處)</t>
  </si>
  <si>
    <r>
      <t xml:space="preserve">社區刊物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期</t>
    </r>
    <r>
      <rPr>
        <sz val="12"/>
        <rFont val="Times New Roman"/>
        <family val="1"/>
      </rPr>
      <t>)</t>
    </r>
  </si>
  <si>
    <t>社區成長教室
(班)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</si>
  <si>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</si>
  <si>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</si>
  <si>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</si>
  <si>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</si>
  <si>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</si>
  <si>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</si>
  <si>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</si>
  <si>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</si>
  <si>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</si>
  <si>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</si>
  <si>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</si>
  <si>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</si>
  <si>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</si>
  <si>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桃園市政府(社會局)</t>
  </si>
  <si>
    <t>年　度　報</t>
  </si>
  <si>
    <t>每年度終了後2個月內編送</t>
  </si>
  <si>
    <t>11140-01-01-2</t>
  </si>
  <si>
    <t>中華民國112年度</t>
  </si>
  <si>
    <t>總    計</t>
  </si>
  <si>
    <t>桃園市推行社區發展工作概況</t>
  </si>
  <si>
    <t>公　開　類</t>
  </si>
  <si>
    <t>民國113年 3月 8日 15:46:46 印製</t>
  </si>
  <si>
    <t>1.本表編製2份，1份送主計處，1份自存外，應由網際網路線上傳送至衛生福利部統計處資料庫。
2.本表所填資料以已成立社區發展協會為準，不包含未成立社區發展協會資料。</t>
  </si>
  <si>
    <t>處。</t>
  </si>
  <si>
    <t>依據各公所轄內已成立社區發展協會之工作成果所報資料編製。</t>
  </si>
  <si>
    <r>
      <t>桃園市推行社區發展工作概況</t>
    </r>
    <r>
      <rPr>
        <sz val="24"/>
        <color indexed="10"/>
        <rFont val="標楷體"/>
        <family val="4"/>
      </rPr>
      <t>第一次修正表</t>
    </r>
  </si>
  <si>
    <r>
      <t xml:space="preserve">設置社區生產建設基金
</t>
    </r>
    <r>
      <rPr>
        <sz val="12"/>
        <color rgb="FFFF0000"/>
        <rFont val="Times New Roman"/>
        <family val="1"/>
      </rPr>
      <t>(</t>
    </r>
    <r>
      <rPr>
        <sz val="12"/>
        <color rgb="FFFF0000"/>
        <rFont val="標楷體"/>
        <family val="4"/>
      </rPr>
      <t>個</t>
    </r>
    <r>
      <rPr>
        <sz val="12"/>
        <color rgb="FFFF0000"/>
        <rFont val="Times New Roman"/>
        <family val="1"/>
      </rPr>
      <t>)</t>
    </r>
  </si>
  <si>
    <r>
      <t xml:space="preserve">社區圖書室
</t>
    </r>
    <r>
      <rPr>
        <sz val="12"/>
        <color rgb="FFFF0000"/>
        <rFont val="Times New Roman"/>
        <family val="1"/>
      </rPr>
      <t>(</t>
    </r>
    <r>
      <rPr>
        <sz val="12"/>
        <color rgb="FFFF0000"/>
        <rFont val="標楷體"/>
        <family val="4"/>
      </rPr>
      <t>處</t>
    </r>
    <r>
      <rPr>
        <sz val="12"/>
        <color rgb="FFFF0000"/>
        <rFont val="Times New Roman"/>
        <family val="1"/>
      </rPr>
      <t>)</t>
    </r>
  </si>
  <si>
    <t>修正原因：依主計處單位通知，因誤植、重新清點統計項目數量原因，修正理事長男女人數、社區生產建設基金、社區長壽俱樂部、社區成長教室、社區民俗藝文康樂班隊、社區志願服務團隊、辦理社區照顧關懷據點、社區圖書室欄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</si>
</sst>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);[Red]\(#,##0\)"/>
    <numFmt numFmtId="177" formatCode="###,##0"/>
    <numFmt numFmtId="178" formatCode="###,###,##0"/>
    <numFmt numFmtId="179" formatCode="#,###,###,##0"/>
    <numFmt numFmtId="180" formatCode="##,##0"/>
    <numFmt numFmtId="181" formatCode="###,##0;\-###,##0;&quot;     －&quot;"/>
    <numFmt numFmtId="182" formatCode="##,##0;\-##,##0;&quot;    －&quot;"/>
  </numFmts>
  <fonts count="17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10"/>
      <name val="新細明體"/>
      <family val="1"/>
    </font>
    <font>
      <sz val="24"/>
      <color indexed="10"/>
      <name val="標楷體"/>
      <family val="4"/>
    </font>
    <font>
      <sz val="12"/>
      <color rgb="FFFF0000"/>
      <name val="標楷體"/>
      <family val="4"/>
    </font>
    <font>
      <sz val="12"/>
      <color rgb="FFFF0000"/>
      <name val="Times New Roman"/>
      <family val="1"/>
    </font>
    <font>
      <sz val="10"/>
      <name val="Times New Roman"/>
      <family val="2"/>
    </font>
    <font>
      <sz val="12"/>
      <color rgb="FF000000"/>
      <name val="標楷體"/>
      <family val="2"/>
    </font>
    <font>
      <sz val="16"/>
      <color rgb="FF000000"/>
      <name val="Times New Roman"/>
      <family val="2"/>
    </font>
    <font>
      <sz val="16"/>
      <color rgb="FF000000"/>
      <name val="新細明體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/>
      <right style="medium"/>
      <top/>
      <bottom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Border="1"/>
    <xf numFmtId="0" fontId="2" fillId="0" borderId="1" xfId="0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 wrapText="1"/>
    </xf>
    <xf numFmtId="176" fontId="4" fillId="0" borderId="5" xfId="0" applyNumberFormat="1" applyFont="1" applyBorder="1" applyAlignment="1">
      <alignment horizontal="right" vertical="center" wrapText="1"/>
    </xf>
    <xf numFmtId="176" fontId="0" fillId="0" borderId="2" xfId="0" applyNumberForma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 wrapText="1"/>
    </xf>
    <xf numFmtId="176" fontId="4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176" fontId="0" fillId="0" borderId="3" xfId="0" applyNumberForma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 wrapText="1"/>
    </xf>
    <xf numFmtId="176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horizontal="right" vertical="center" wrapText="1"/>
    </xf>
    <xf numFmtId="176" fontId="2" fillId="0" borderId="14" xfId="0" applyNumberFormat="1" applyFont="1" applyBorder="1" applyAlignment="1">
      <alignment horizontal="right" vertical="center" wrapText="1"/>
    </xf>
    <xf numFmtId="176" fontId="4" fillId="0" borderId="14" xfId="0" applyNumberFormat="1" applyFont="1" applyBorder="1" applyAlignment="1">
      <alignment horizontal="right" vertical="center" wrapText="1"/>
    </xf>
    <xf numFmtId="176" fontId="4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2" fillId="0" borderId="19" xfId="0" applyFont="1" applyBorder="1" applyAlignment="1">
      <alignment horizontal="left" vertical="center" wrapText="1"/>
    </xf>
    <xf numFmtId="177" fontId="9" fillId="0" borderId="20" xfId="0" applyNumberFormat="1" applyFont="1" applyBorder="1" applyAlignment="1">
      <alignment horizontal="right" vertical="center" wrapText="1"/>
    </xf>
    <xf numFmtId="177" fontId="9" fillId="0" borderId="9" xfId="0" applyNumberFormat="1" applyFont="1" applyBorder="1" applyAlignment="1">
      <alignment horizontal="right" vertical="center" wrapText="1"/>
    </xf>
    <xf numFmtId="178" fontId="9" fillId="0" borderId="4" xfId="0" applyNumberFormat="1" applyFont="1" applyBorder="1" applyAlignment="1">
      <alignment horizontal="right" vertical="center" wrapText="1"/>
    </xf>
    <xf numFmtId="177" fontId="9" fillId="0" borderId="4" xfId="0" applyNumberFormat="1" applyFont="1" applyBorder="1" applyAlignment="1">
      <alignment horizontal="right" vertical="center" wrapText="1"/>
    </xf>
    <xf numFmtId="177" fontId="9" fillId="0" borderId="5" xfId="0" applyNumberFormat="1" applyFont="1" applyBorder="1" applyAlignment="1">
      <alignment horizontal="right" vertical="center" wrapText="1"/>
    </xf>
    <xf numFmtId="0" fontId="8" fillId="0" borderId="0" xfId="0" applyFont="1" applyBorder="1"/>
    <xf numFmtId="0" fontId="2" fillId="0" borderId="0" xfId="0" applyFont="1" applyBorder="1" applyAlignment="1">
      <alignment wrapText="1"/>
    </xf>
    <xf numFmtId="178" fontId="9" fillId="0" borderId="0" xfId="0" applyNumberFormat="1" applyFont="1"/>
    <xf numFmtId="179" fontId="9" fillId="0" borderId="20" xfId="0" applyNumberFormat="1" applyFont="1" applyBorder="1" applyAlignment="1">
      <alignment horizontal="right" vertical="center" wrapText="1"/>
    </xf>
    <xf numFmtId="179" fontId="9" fillId="0" borderId="18" xfId="0" applyNumberFormat="1" applyFont="1" applyBorder="1" applyAlignment="1">
      <alignment horizontal="right" vertical="center" wrapText="1"/>
    </xf>
    <xf numFmtId="179" fontId="9" fillId="0" borderId="21" xfId="0" applyNumberFormat="1" applyFont="1" applyBorder="1" applyAlignment="1">
      <alignment horizontal="right" vertical="center" wrapText="1"/>
    </xf>
    <xf numFmtId="179" fontId="9" fillId="0" borderId="7" xfId="0" applyNumberFormat="1" applyFont="1" applyBorder="1" applyAlignment="1">
      <alignment horizontal="right" vertical="center" wrapText="1"/>
    </xf>
    <xf numFmtId="178" fontId="9" fillId="0" borderId="21" xfId="0" applyNumberFormat="1" applyFont="1" applyBorder="1" applyAlignment="1">
      <alignment horizontal="right" vertical="center" wrapText="1"/>
    </xf>
    <xf numFmtId="178" fontId="9" fillId="0" borderId="7" xfId="0" applyNumberFormat="1" applyFont="1" applyBorder="1" applyAlignment="1">
      <alignment horizontal="right" vertical="center" wrapText="1"/>
    </xf>
    <xf numFmtId="177" fontId="9" fillId="0" borderId="21" xfId="0" applyNumberFormat="1" applyFont="1" applyBorder="1" applyAlignment="1">
      <alignment horizontal="right" vertical="center" wrapText="1"/>
    </xf>
    <xf numFmtId="177" fontId="9" fillId="0" borderId="7" xfId="0" applyNumberFormat="1" applyFont="1" applyBorder="1" applyAlignment="1">
      <alignment horizontal="right" vertical="center" wrapText="1"/>
    </xf>
    <xf numFmtId="178" fontId="9" fillId="0" borderId="5" xfId="0" applyNumberFormat="1" applyFont="1" applyBorder="1" applyAlignment="1">
      <alignment horizontal="right" vertical="center" wrapText="1"/>
    </xf>
    <xf numFmtId="180" fontId="9" fillId="0" borderId="5" xfId="0" applyNumberFormat="1" applyFont="1" applyBorder="1" applyAlignment="1">
      <alignment horizontal="right" vertical="center" wrapText="1"/>
    </xf>
    <xf numFmtId="180" fontId="9" fillId="0" borderId="2" xfId="0" applyNumberFormat="1" applyFont="1" applyBorder="1" applyAlignment="1">
      <alignment horizontal="right" vertical="center"/>
    </xf>
    <xf numFmtId="180" fontId="9" fillId="0" borderId="22" xfId="0" applyNumberFormat="1" applyFont="1" applyBorder="1" applyAlignment="1">
      <alignment horizontal="right" vertical="center"/>
    </xf>
    <xf numFmtId="181" fontId="9" fillId="0" borderId="4" xfId="0" applyNumberFormat="1" applyFont="1" applyBorder="1" applyAlignment="1">
      <alignment horizontal="right" vertical="center" wrapText="1"/>
    </xf>
    <xf numFmtId="182" fontId="9" fillId="0" borderId="2" xfId="0" applyNumberFormat="1" applyFont="1" applyBorder="1" applyAlignment="1">
      <alignment horizontal="right" vertical="center"/>
    </xf>
    <xf numFmtId="182" fontId="9" fillId="0" borderId="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39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333375</xdr:colOff>
      <xdr:row>30</xdr:row>
      <xdr:rowOff>152400</xdr:rowOff>
    </xdr:from>
    <xdr:to>
      <xdr:col>19</xdr:col>
      <xdr:colOff>333375</xdr:colOff>
      <xdr:row>30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811125" y="78486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333375</xdr:colOff>
      <xdr:row>12</xdr:row>
      <xdr:rowOff>152400</xdr:rowOff>
    </xdr:from>
    <xdr:to>
      <xdr:col>19</xdr:col>
      <xdr:colOff>333375</xdr:colOff>
      <xdr:row>12</xdr:row>
      <xdr:rowOff>152400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811125" y="28765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19050</xdr:colOff>
      <xdr:row>3</xdr:row>
      <xdr:rowOff>9525</xdr:rowOff>
    </xdr:from>
    <xdr:ext cx="895350" cy="238125"/>
    <xdr:sp macro="" textlink="A1">
      <xdr:nvSpPr>
        <xdr:cNvPr id="4" name="報表類別"/>
        <xdr:cNvSpPr>
          <a:spLocks noChangeArrowheads="1" noTextEdit="1"/>
        </xdr:cNvSpPr>
      </xdr:nvSpPr>
      <xdr:spPr bwMode="auto">
        <a:xfrm>
          <a:off x="19050" y="190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353371A-E7BF-4371-BEC2-1442A775B719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19050</xdr:colOff>
      <xdr:row>4</xdr:row>
      <xdr:rowOff>19050</xdr:rowOff>
    </xdr:from>
    <xdr:ext cx="895350" cy="247650"/>
    <xdr:sp macro="" textlink="C1">
      <xdr:nvSpPr>
        <xdr:cNvPr id="5" name="報表週期"/>
        <xdr:cNvSpPr>
          <a:spLocks noChangeArrowheads="1" noTextEdit="1"/>
        </xdr:cNvSpPr>
      </xdr:nvSpPr>
      <xdr:spPr bwMode="auto">
        <a:xfrm>
          <a:off x="19050" y="257175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5A31A797-C9AE-43A1-8974-BB3B3F13F3B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pPr/>
            <a:t>年　度　報</a:t>
          </a:fld>
          <a:endParaRPr lang="zh-TW" altLang="en-US"/>
        </a:p>
      </xdr:txBody>
    </xdr:sp>
    <xdr:clientData/>
  </xdr:oneCellAnchor>
  <xdr:oneCellAnchor>
    <xdr:from>
      <xdr:col>0</xdr:col>
      <xdr:colOff>933450</xdr:colOff>
      <xdr:row>4</xdr:row>
      <xdr:rowOff>19050</xdr:rowOff>
    </xdr:from>
    <xdr:ext cx="9486900" cy="247650"/>
    <xdr:sp macro="" textlink="D1">
      <xdr:nvSpPr>
        <xdr:cNvPr id="6" name="報表類別"/>
        <xdr:cNvSpPr>
          <a:spLocks noChangeArrowheads="1" noTextEdit="1"/>
        </xdr:cNvSpPr>
      </xdr:nvSpPr>
      <xdr:spPr bwMode="auto">
        <a:xfrm>
          <a:off x="933450" y="257175"/>
          <a:ext cx="948690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3E1FE319-D728-4054-8C22-E3D9A13EFB9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pPr/>
            <a:t>每年度終了後2個月內編送</a:t>
          </a:fld>
          <a:endParaRPr lang="zh-TW" altLang="en-US"/>
        </a:p>
      </xdr:txBody>
    </xdr:sp>
    <xdr:clientData/>
  </xdr:oneCellAnchor>
  <xdr:oneCellAnchor>
    <xdr:from>
      <xdr:col>15</xdr:col>
      <xdr:colOff>466725</xdr:colOff>
      <xdr:row>3</xdr:row>
      <xdr:rowOff>9525</xdr:rowOff>
    </xdr:from>
    <xdr:ext cx="723900" cy="238125"/>
    <xdr:sp macro="" textlink="">
      <xdr:nvSpPr>
        <xdr:cNvPr id="7" name="編製機關"/>
        <xdr:cNvSpPr>
          <a:spLocks noChangeArrowheads="1"/>
        </xdr:cNvSpPr>
      </xdr:nvSpPr>
      <xdr:spPr bwMode="auto">
        <a:xfrm>
          <a:off x="10467975" y="190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15</xdr:col>
      <xdr:colOff>466725</xdr:colOff>
      <xdr:row>4</xdr:row>
      <xdr:rowOff>19050</xdr:rowOff>
    </xdr:from>
    <xdr:ext cx="723900" cy="247650"/>
    <xdr:sp macro="" textlink="">
      <xdr:nvSpPr>
        <xdr:cNvPr id="8" name="表號"/>
        <xdr:cNvSpPr>
          <a:spLocks noChangeArrowheads="1"/>
        </xdr:cNvSpPr>
      </xdr:nvSpPr>
      <xdr:spPr bwMode="auto">
        <a:xfrm>
          <a:off x="10467975" y="257175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16</xdr:col>
      <xdr:colOff>571500</xdr:colOff>
      <xdr:row>3</xdr:row>
      <xdr:rowOff>9525</xdr:rowOff>
    </xdr:from>
    <xdr:ext cx="1952625" cy="238125"/>
    <xdr:sp macro="" textlink="B1">
      <xdr:nvSpPr>
        <xdr:cNvPr id="9" name="報表類別"/>
        <xdr:cNvSpPr>
          <a:spLocks noChangeArrowheads="1" noTextEdit="1"/>
        </xdr:cNvSpPr>
      </xdr:nvSpPr>
      <xdr:spPr bwMode="auto">
        <a:xfrm>
          <a:off x="11191875" y="19050"/>
          <a:ext cx="19526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12A1E8E-D2A4-4716-B1DC-EFD807361281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pPr/>
            <a:t>桃園市政府(社會局)</a:t>
          </a:fld>
          <a:endParaRPr lang="zh-TW" altLang="en-US"/>
        </a:p>
      </xdr:txBody>
    </xdr:sp>
    <xdr:clientData/>
  </xdr:oneCellAnchor>
  <xdr:oneCellAnchor>
    <xdr:from>
      <xdr:col>16</xdr:col>
      <xdr:colOff>571500</xdr:colOff>
      <xdr:row>4</xdr:row>
      <xdr:rowOff>19050</xdr:rowOff>
    </xdr:from>
    <xdr:ext cx="1952625" cy="247650"/>
    <xdr:sp macro="" textlink="E1">
      <xdr:nvSpPr>
        <xdr:cNvPr id="10" name="報表類別"/>
        <xdr:cNvSpPr>
          <a:spLocks noChangeArrowheads="1" noTextEdit="1"/>
        </xdr:cNvSpPr>
      </xdr:nvSpPr>
      <xdr:spPr bwMode="auto">
        <a:xfrm>
          <a:off x="11191875" y="257175"/>
          <a:ext cx="19526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EF5DD40-CD40-4CBC-AF9A-13142B59952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pPr/>
            <a:t>11140-01-01-2</a:t>
          </a:fld>
          <a:endParaRPr lang="zh-TW" altLang="en-US"/>
        </a:p>
      </xdr:txBody>
    </xdr:sp>
    <xdr:clientData/>
  </xdr:oneCellAnchor>
  <xdr:oneCellAnchor>
    <xdr:from>
      <xdr:col>0</xdr:col>
      <xdr:colOff>904875</xdr:colOff>
      <xdr:row>5</xdr:row>
      <xdr:rowOff>47625</xdr:rowOff>
    </xdr:from>
    <xdr:ext cx="9553575" cy="0"/>
    <xdr:sp macro="" textlink="">
      <xdr:nvSpPr>
        <xdr:cNvPr id="4178" name="Line 64"/>
        <xdr:cNvSpPr>
          <a:spLocks noChangeShapeType="1"/>
        </xdr:cNvSpPr>
      </xdr:nvSpPr>
      <xdr:spPr bwMode="auto">
        <a:xfrm>
          <a:off x="904875" y="514350"/>
          <a:ext cx="95535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15</xdr:col>
      <xdr:colOff>457200</xdr:colOff>
      <xdr:row>6</xdr:row>
      <xdr:rowOff>19050</xdr:rowOff>
    </xdr:from>
    <xdr:ext cx="2657475" cy="266700"/>
    <xdr:sp macro="" textlink="">
      <xdr:nvSpPr>
        <xdr:cNvPr id="4179" name="報表類別"/>
        <xdr:cNvSpPr>
          <a:spLocks noChangeArrowheads="1"/>
        </xdr:cNvSpPr>
      </xdr:nvSpPr>
      <xdr:spPr bwMode="auto">
        <a:xfrm>
          <a:off x="10458450" y="942975"/>
          <a:ext cx="26574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609600</xdr:colOff>
      <xdr:row>32</xdr:row>
      <xdr:rowOff>323850</xdr:rowOff>
    </xdr:from>
    <xdr:ext cx="2743200" cy="276225"/>
    <xdr:sp macro="" textlink="">
      <xdr:nvSpPr>
        <xdr:cNvPr id="13" name="報表類別"/>
        <xdr:cNvSpPr>
          <a:spLocks noChangeArrowheads="1" noTextEdit="1"/>
        </xdr:cNvSpPr>
      </xdr:nvSpPr>
      <xdr:spPr bwMode="auto">
        <a:xfrm>
          <a:off x="9991725" y="8810625"/>
          <a:ext cx="27432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 </a:t>
          </a:r>
        </a:p>
      </xdr:txBody>
    </xdr:sp>
    <xdr:clientData/>
  </xdr:oneCellAnchor>
  <xdr:twoCellAnchor>
    <xdr:from>
      <xdr:col>24</xdr:col>
      <xdr:colOff>209550</xdr:colOff>
      <xdr:row>30</xdr:row>
      <xdr:rowOff>152400</xdr:rowOff>
    </xdr:from>
    <xdr:to>
      <xdr:col>24</xdr:col>
      <xdr:colOff>209550</xdr:colOff>
      <xdr:row>30</xdr:row>
      <xdr:rowOff>152400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6297275" y="78486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 </a:t>
          </a:r>
        </a:p>
      </xdr:txBody>
    </xdr:sp>
    <xdr:clientData/>
  </xdr:twoCellAnchor>
  <xdr:twoCellAnchor>
    <xdr:from>
      <xdr:col>24</xdr:col>
      <xdr:colOff>209550</xdr:colOff>
      <xdr:row>12</xdr:row>
      <xdr:rowOff>152400</xdr:rowOff>
    </xdr:from>
    <xdr:to>
      <xdr:col>24</xdr:col>
      <xdr:colOff>209550</xdr:colOff>
      <xdr:row>12</xdr:row>
      <xdr:rowOff>152400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6297275" y="28765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 </a:t>
          </a:r>
        </a:p>
      </xdr:txBody>
    </xdr:sp>
    <xdr:clientData/>
  </xdr:twoCellAnchor>
  <xdr:oneCellAnchor>
    <xdr:from>
      <xdr:col>20</xdr:col>
      <xdr:colOff>19050</xdr:colOff>
      <xdr:row>3</xdr:row>
      <xdr:rowOff>9525</xdr:rowOff>
    </xdr:from>
    <xdr:ext cx="885825" cy="238125"/>
    <xdr:sp macro="" textlink="A1">
      <xdr:nvSpPr>
        <xdr:cNvPr id="16" name="報表類別"/>
        <xdr:cNvSpPr>
          <a:spLocks noChangeArrowheads="1" noTextEdit="1"/>
        </xdr:cNvSpPr>
      </xdr:nvSpPr>
      <xdr:spPr bwMode="auto">
        <a:xfrm>
          <a:off x="13144500" y="19050"/>
          <a:ext cx="8858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DCF8D6B-469A-4E76-9B12-A6A9B66EB7EF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20</xdr:col>
      <xdr:colOff>19050</xdr:colOff>
      <xdr:row>4</xdr:row>
      <xdr:rowOff>19050</xdr:rowOff>
    </xdr:from>
    <xdr:ext cx="885825" cy="247650"/>
    <xdr:sp macro="" textlink="C1">
      <xdr:nvSpPr>
        <xdr:cNvPr id="17" name="報表週期"/>
        <xdr:cNvSpPr>
          <a:spLocks noChangeArrowheads="1" noTextEdit="1"/>
        </xdr:cNvSpPr>
      </xdr:nvSpPr>
      <xdr:spPr bwMode="auto">
        <a:xfrm>
          <a:off x="13144500" y="257175"/>
          <a:ext cx="8858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9780EC8F-53AF-4542-BDBB-E42193C634A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pPr/>
            <a:t>年　度　報</a:t>
          </a:fld>
          <a:endParaRPr lang="zh-TW" altLang="en-US"/>
        </a:p>
      </xdr:txBody>
    </xdr:sp>
    <xdr:clientData/>
  </xdr:oneCellAnchor>
  <xdr:oneCellAnchor>
    <xdr:from>
      <xdr:col>20</xdr:col>
      <xdr:colOff>923925</xdr:colOff>
      <xdr:row>4</xdr:row>
      <xdr:rowOff>19050</xdr:rowOff>
    </xdr:from>
    <xdr:ext cx="9315450" cy="247650"/>
    <xdr:sp macro="" textlink="D1">
      <xdr:nvSpPr>
        <xdr:cNvPr id="18" name="報表類別"/>
        <xdr:cNvSpPr>
          <a:spLocks noChangeArrowheads="1" noTextEdit="1"/>
        </xdr:cNvSpPr>
      </xdr:nvSpPr>
      <xdr:spPr bwMode="auto">
        <a:xfrm>
          <a:off x="14049375" y="257175"/>
          <a:ext cx="931545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00F7355B-9DD0-4A61-9168-1D2346C0C58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pPr/>
            <a:t>每年度終了後2個月內編送</a:t>
          </a:fld>
          <a:endParaRPr lang="zh-TW" altLang="en-US"/>
        </a:p>
      </xdr:txBody>
    </xdr:sp>
    <xdr:clientData/>
  </xdr:oneCellAnchor>
  <xdr:oneCellAnchor>
    <xdr:from>
      <xdr:col>37</xdr:col>
      <xdr:colOff>504825</xdr:colOff>
      <xdr:row>3</xdr:row>
      <xdr:rowOff>9525</xdr:rowOff>
    </xdr:from>
    <xdr:ext cx="704850" cy="238125"/>
    <xdr:sp macro="" textlink="">
      <xdr:nvSpPr>
        <xdr:cNvPr id="19" name="編製機關"/>
        <xdr:cNvSpPr>
          <a:spLocks noChangeArrowheads="1"/>
        </xdr:cNvSpPr>
      </xdr:nvSpPr>
      <xdr:spPr bwMode="auto">
        <a:xfrm>
          <a:off x="23402925" y="19050"/>
          <a:ext cx="7048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37</xdr:col>
      <xdr:colOff>504825</xdr:colOff>
      <xdr:row>4</xdr:row>
      <xdr:rowOff>19050</xdr:rowOff>
    </xdr:from>
    <xdr:ext cx="704850" cy="247650"/>
    <xdr:sp macro="" textlink="">
      <xdr:nvSpPr>
        <xdr:cNvPr id="20" name="表號"/>
        <xdr:cNvSpPr>
          <a:spLocks noChangeArrowheads="1"/>
        </xdr:cNvSpPr>
      </xdr:nvSpPr>
      <xdr:spPr bwMode="auto">
        <a:xfrm>
          <a:off x="23402925" y="257175"/>
          <a:ext cx="7048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39</xdr:col>
      <xdr:colOff>161925</xdr:colOff>
      <xdr:row>3</xdr:row>
      <xdr:rowOff>9525</xdr:rowOff>
    </xdr:from>
    <xdr:ext cx="1924050" cy="238125"/>
    <xdr:sp macro="" textlink="B1">
      <xdr:nvSpPr>
        <xdr:cNvPr id="21" name="報表類別"/>
        <xdr:cNvSpPr>
          <a:spLocks noChangeArrowheads="1" noTextEdit="1"/>
        </xdr:cNvSpPr>
      </xdr:nvSpPr>
      <xdr:spPr bwMode="auto">
        <a:xfrm>
          <a:off x="24107775" y="19050"/>
          <a:ext cx="19240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634BAE1-C4C9-47DA-A391-07E18294C96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pPr/>
            <a:t>桃園市政府(社會局)</a:t>
          </a:fld>
          <a:endParaRPr lang="zh-TW" altLang="en-US"/>
        </a:p>
      </xdr:txBody>
    </xdr:sp>
    <xdr:clientData/>
  </xdr:oneCellAnchor>
  <xdr:oneCellAnchor>
    <xdr:from>
      <xdr:col>39</xdr:col>
      <xdr:colOff>161925</xdr:colOff>
      <xdr:row>4</xdr:row>
      <xdr:rowOff>19050</xdr:rowOff>
    </xdr:from>
    <xdr:ext cx="1924050" cy="247650"/>
    <xdr:sp macro="" textlink="E1">
      <xdr:nvSpPr>
        <xdr:cNvPr id="22" name="報表類別"/>
        <xdr:cNvSpPr>
          <a:spLocks noChangeArrowheads="1" noTextEdit="1"/>
        </xdr:cNvSpPr>
      </xdr:nvSpPr>
      <xdr:spPr bwMode="auto">
        <a:xfrm>
          <a:off x="24107775" y="257175"/>
          <a:ext cx="19240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5A7AAAD-D4B4-4567-9A80-3B6BB4EACBF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pPr/>
            <a:t>11140-01-01-2</a:t>
          </a:fld>
          <a:endParaRPr lang="zh-TW" altLang="en-US"/>
        </a:p>
      </xdr:txBody>
    </xdr:sp>
    <xdr:clientData/>
  </xdr:oneCellAnchor>
  <xdr:oneCellAnchor>
    <xdr:from>
      <xdr:col>20</xdr:col>
      <xdr:colOff>895350</xdr:colOff>
      <xdr:row>5</xdr:row>
      <xdr:rowOff>47625</xdr:rowOff>
    </xdr:from>
    <xdr:ext cx="9372600" cy="0"/>
    <xdr:sp macro="" textlink="">
      <xdr:nvSpPr>
        <xdr:cNvPr id="4190" name="Line 64"/>
        <xdr:cNvSpPr>
          <a:spLocks noChangeShapeType="1"/>
        </xdr:cNvSpPr>
      </xdr:nvSpPr>
      <xdr:spPr bwMode="auto">
        <a:xfrm>
          <a:off x="14020800" y="514350"/>
          <a:ext cx="93726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37</xdr:col>
      <xdr:colOff>495300</xdr:colOff>
      <xdr:row>6</xdr:row>
      <xdr:rowOff>19050</xdr:rowOff>
    </xdr:from>
    <xdr:ext cx="2609850" cy="266700"/>
    <xdr:sp macro="" textlink="">
      <xdr:nvSpPr>
        <xdr:cNvPr id="4191" name="報表類別"/>
        <xdr:cNvSpPr>
          <a:spLocks noChangeArrowheads="1"/>
        </xdr:cNvSpPr>
      </xdr:nvSpPr>
      <xdr:spPr bwMode="auto">
        <a:xfrm>
          <a:off x="23393400" y="942975"/>
          <a:ext cx="26098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152400</xdr:colOff>
      <xdr:row>32</xdr:row>
      <xdr:rowOff>266700</xdr:rowOff>
    </xdr:from>
    <xdr:ext cx="2686050" cy="276225"/>
    <xdr:sp macro="" textlink="B3">
      <xdr:nvSpPr>
        <xdr:cNvPr id="25" name="報表類別"/>
        <xdr:cNvSpPr>
          <a:spLocks noChangeArrowheads="1" noTextEdit="1"/>
        </xdr:cNvSpPr>
      </xdr:nvSpPr>
      <xdr:spPr bwMode="auto">
        <a:xfrm>
          <a:off x="23050500" y="8753475"/>
          <a:ext cx="268605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1F97CD82-8931-4F43-831E-0D249692BCFE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民國113年 3月 8日 15:46:46 印製</a:t>
          </a:fld>
          <a:endParaRPr lang="zh-TW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4"/>
  <sheetViews>
    <sheetView tabSelected="1" zoomScale="85" zoomScaleNormal="85" workbookViewId="0" topLeftCell="M15">
      <selection activeCell="V32" sqref="V32:AQ32"/>
    </sheetView>
  </sheetViews>
  <sheetFormatPr defaultColWidth="9.33203125" defaultRowHeight="12"/>
  <cols>
    <col min="1" max="1" width="18.83203125" style="3" customWidth="1"/>
    <col min="2" max="2" width="11.33203125" style="3" customWidth="1"/>
    <col min="3" max="4" width="12.83203125" style="3" customWidth="1"/>
    <col min="5" max="15" width="10.83203125" style="3" customWidth="1"/>
    <col min="16" max="19" width="10.83203125" style="0" customWidth="1"/>
    <col min="20" max="20" width="11.33203125" style="0" customWidth="1"/>
    <col min="21" max="21" width="17.83203125" style="0" customWidth="1"/>
    <col min="22" max="24" width="11.33203125" style="0" customWidth="1"/>
    <col min="25" max="43" width="9.16015625" style="0" customWidth="1"/>
  </cols>
  <sheetData>
    <row r="1" spans="1:15" s="7" customFormat="1" ht="31.5" customHeight="1" hidden="1">
      <c r="A1" s="11" t="s">
        <v>58</v>
      </c>
      <c r="B1" s="11" t="s">
        <v>51</v>
      </c>
      <c r="C1" s="11" t="s">
        <v>52</v>
      </c>
      <c r="D1" s="11" t="s">
        <v>53</v>
      </c>
      <c r="E1" s="42" t="s">
        <v>54</v>
      </c>
      <c r="F1" s="11" t="s">
        <v>55</v>
      </c>
      <c r="G1" s="11"/>
      <c r="H1" s="11"/>
      <c r="I1" s="11"/>
      <c r="J1" s="11"/>
      <c r="K1" s="11"/>
      <c r="L1" s="11"/>
      <c r="M1" s="11"/>
      <c r="N1" s="11"/>
      <c r="O1" s="11"/>
    </row>
    <row r="2" spans="1:15" s="7" customFormat="1" ht="31.5" customHeight="1" hidden="1">
      <c r="A2" s="11" t="s">
        <v>58</v>
      </c>
      <c r="B2" s="11" t="s">
        <v>51</v>
      </c>
      <c r="C2" s="11" t="s">
        <v>52</v>
      </c>
      <c r="D2" s="11" t="s">
        <v>53</v>
      </c>
      <c r="E2" s="42" t="s">
        <v>54</v>
      </c>
      <c r="F2" s="11" t="s">
        <v>55</v>
      </c>
      <c r="G2" s="11"/>
      <c r="H2" s="11"/>
      <c r="I2" s="11"/>
      <c r="J2" s="11"/>
      <c r="K2" s="11"/>
      <c r="L2" s="11"/>
      <c r="M2" s="11"/>
      <c r="N2" s="11"/>
      <c r="O2" s="11"/>
    </row>
    <row r="3" spans="1:15" s="7" customFormat="1" ht="0.75" customHeight="1">
      <c r="A3" s="11" t="s">
        <v>62</v>
      </c>
      <c r="B3" s="11" t="s">
        <v>59</v>
      </c>
      <c r="C3" s="43" t="s">
        <v>60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20" s="3" customFormat="1" ht="18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5"/>
      <c r="Q4" s="5"/>
      <c r="R4" s="5"/>
      <c r="S4" s="5"/>
      <c r="T4" s="5"/>
    </row>
    <row r="5" spans="1:20" s="3" customFormat="1" ht="18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96"/>
      <c r="Q5" s="96"/>
      <c r="R5" s="96"/>
      <c r="S5" s="96"/>
      <c r="T5" s="96"/>
    </row>
    <row r="6" spans="1:43" ht="36" customHeight="1">
      <c r="A6" s="97" t="s">
        <v>63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 t="s">
        <v>57</v>
      </c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</row>
    <row r="7" spans="1:43" ht="24" customHeight="1" thickBot="1">
      <c r="A7" s="99" t="str">
        <f>F1</f>
        <v>中華民國112年度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 t="str">
        <f>F2</f>
        <v>中華民國112年度</v>
      </c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</row>
    <row r="8" spans="1:43" s="1" customFormat="1" ht="20.1" customHeight="1">
      <c r="A8" s="88" t="s">
        <v>0</v>
      </c>
      <c r="B8" s="101" t="s">
        <v>5</v>
      </c>
      <c r="C8" s="81" t="s">
        <v>12</v>
      </c>
      <c r="D8" s="87" t="s">
        <v>13</v>
      </c>
      <c r="E8" s="92" t="s">
        <v>14</v>
      </c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81" t="s">
        <v>6</v>
      </c>
      <c r="R8" s="82"/>
      <c r="S8" s="83"/>
      <c r="T8" s="108" t="s">
        <v>64</v>
      </c>
      <c r="U8" s="88" t="s">
        <v>0</v>
      </c>
      <c r="V8" s="91" t="s">
        <v>26</v>
      </c>
      <c r="W8" s="92"/>
      <c r="X8" s="92"/>
      <c r="Y8" s="92" t="s">
        <v>1</v>
      </c>
      <c r="Z8" s="92"/>
      <c r="AA8" s="92"/>
      <c r="AB8" s="92"/>
      <c r="AC8" s="93" t="s">
        <v>32</v>
      </c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</row>
    <row r="9" spans="1:43" s="1" customFormat="1" ht="20.1" customHeight="1">
      <c r="A9" s="89"/>
      <c r="B9" s="102"/>
      <c r="C9" s="64"/>
      <c r="D9" s="74"/>
      <c r="E9" s="66" t="s">
        <v>15</v>
      </c>
      <c r="F9" s="66"/>
      <c r="G9" s="66"/>
      <c r="H9" s="104" t="s">
        <v>10</v>
      </c>
      <c r="I9" s="104"/>
      <c r="J9" s="104"/>
      <c r="K9" s="66" t="s">
        <v>17</v>
      </c>
      <c r="L9" s="66"/>
      <c r="M9" s="66"/>
      <c r="N9" s="66" t="s">
        <v>16</v>
      </c>
      <c r="O9" s="66"/>
      <c r="P9" s="66"/>
      <c r="Q9" s="84"/>
      <c r="R9" s="85"/>
      <c r="S9" s="86"/>
      <c r="T9" s="106"/>
      <c r="U9" s="89"/>
      <c r="V9" s="79"/>
      <c r="W9" s="66"/>
      <c r="X9" s="66"/>
      <c r="Y9" s="66"/>
      <c r="Z9" s="66"/>
      <c r="AA9" s="66"/>
      <c r="AB9" s="66"/>
      <c r="AC9" s="66" t="s">
        <v>19</v>
      </c>
      <c r="AD9" s="66"/>
      <c r="AE9" s="66" t="s">
        <v>23</v>
      </c>
      <c r="AF9" s="66"/>
      <c r="AG9" s="66"/>
      <c r="AH9" s="66"/>
      <c r="AI9" s="66"/>
      <c r="AJ9" s="66"/>
      <c r="AK9" s="66"/>
      <c r="AL9" s="66"/>
      <c r="AM9" s="105" t="s">
        <v>35</v>
      </c>
      <c r="AN9" s="105" t="s">
        <v>65</v>
      </c>
      <c r="AO9" s="76" t="s">
        <v>36</v>
      </c>
      <c r="AP9" s="63" t="s">
        <v>25</v>
      </c>
      <c r="AQ9" s="95"/>
    </row>
    <row r="10" spans="1:43" s="1" customFormat="1" ht="20.1" customHeight="1">
      <c r="A10" s="89"/>
      <c r="B10" s="102"/>
      <c r="C10" s="64"/>
      <c r="D10" s="74"/>
      <c r="E10" s="73" t="s">
        <v>7</v>
      </c>
      <c r="F10" s="73" t="s">
        <v>8</v>
      </c>
      <c r="G10" s="73" t="s">
        <v>9</v>
      </c>
      <c r="H10" s="73" t="s">
        <v>7</v>
      </c>
      <c r="I10" s="105" t="s">
        <v>8</v>
      </c>
      <c r="J10" s="105" t="s">
        <v>9</v>
      </c>
      <c r="K10" s="73" t="s">
        <v>7</v>
      </c>
      <c r="L10" s="73" t="s">
        <v>8</v>
      </c>
      <c r="M10" s="73" t="s">
        <v>9</v>
      </c>
      <c r="N10" s="73" t="s">
        <v>7</v>
      </c>
      <c r="O10" s="73" t="s">
        <v>8</v>
      </c>
      <c r="P10" s="73" t="s">
        <v>9</v>
      </c>
      <c r="Q10" s="63" t="s">
        <v>7</v>
      </c>
      <c r="R10" s="73" t="s">
        <v>8</v>
      </c>
      <c r="S10" s="76" t="s">
        <v>9</v>
      </c>
      <c r="T10" s="106"/>
      <c r="U10" s="89"/>
      <c r="V10" s="79" t="s">
        <v>15</v>
      </c>
      <c r="W10" s="66" t="s">
        <v>27</v>
      </c>
      <c r="X10" s="66" t="s">
        <v>28</v>
      </c>
      <c r="Y10" s="66" t="s">
        <v>15</v>
      </c>
      <c r="Z10" s="66" t="s">
        <v>4</v>
      </c>
      <c r="AA10" s="66" t="s">
        <v>2</v>
      </c>
      <c r="AB10" s="66" t="s">
        <v>3</v>
      </c>
      <c r="AC10" s="66" t="s">
        <v>18</v>
      </c>
      <c r="AD10" s="66" t="s">
        <v>33</v>
      </c>
      <c r="AE10" s="104" t="s">
        <v>21</v>
      </c>
      <c r="AF10" s="104" t="s">
        <v>37</v>
      </c>
      <c r="AG10" s="66" t="s">
        <v>29</v>
      </c>
      <c r="AH10" s="104" t="s">
        <v>20</v>
      </c>
      <c r="AI10" s="66" t="s">
        <v>24</v>
      </c>
      <c r="AJ10" s="66"/>
      <c r="AK10" s="66"/>
      <c r="AL10" s="66"/>
      <c r="AM10" s="106"/>
      <c r="AN10" s="106"/>
      <c r="AO10" s="77"/>
      <c r="AP10" s="73" t="s">
        <v>30</v>
      </c>
      <c r="AQ10" s="63" t="s">
        <v>31</v>
      </c>
    </row>
    <row r="11" spans="1:43" s="1" customFormat="1" ht="20.1" customHeight="1">
      <c r="A11" s="89"/>
      <c r="B11" s="102"/>
      <c r="C11" s="64"/>
      <c r="D11" s="74"/>
      <c r="E11" s="74"/>
      <c r="F11" s="74"/>
      <c r="G11" s="74"/>
      <c r="H11" s="74"/>
      <c r="I11" s="106"/>
      <c r="J11" s="106"/>
      <c r="K11" s="74"/>
      <c r="L11" s="74"/>
      <c r="M11" s="74"/>
      <c r="N11" s="74"/>
      <c r="O11" s="74"/>
      <c r="P11" s="74"/>
      <c r="Q11" s="64"/>
      <c r="R11" s="74"/>
      <c r="S11" s="77"/>
      <c r="T11" s="106"/>
      <c r="U11" s="89"/>
      <c r="V11" s="79"/>
      <c r="W11" s="66"/>
      <c r="X11" s="66"/>
      <c r="Y11" s="66"/>
      <c r="Z11" s="66"/>
      <c r="AA11" s="66"/>
      <c r="AB11" s="66"/>
      <c r="AC11" s="66"/>
      <c r="AD11" s="66"/>
      <c r="AE11" s="104"/>
      <c r="AF11" s="104"/>
      <c r="AG11" s="66"/>
      <c r="AH11" s="104"/>
      <c r="AI11" s="104" t="s">
        <v>34</v>
      </c>
      <c r="AJ11" s="66" t="s">
        <v>22</v>
      </c>
      <c r="AK11" s="66"/>
      <c r="AL11" s="66"/>
      <c r="AM11" s="106"/>
      <c r="AN11" s="106"/>
      <c r="AO11" s="77"/>
      <c r="AP11" s="74"/>
      <c r="AQ11" s="64"/>
    </row>
    <row r="12" spans="1:43" s="1" customFormat="1" ht="39.95" customHeight="1" thickBot="1">
      <c r="A12" s="90"/>
      <c r="B12" s="103"/>
      <c r="C12" s="65"/>
      <c r="D12" s="75"/>
      <c r="E12" s="75"/>
      <c r="F12" s="75"/>
      <c r="G12" s="75"/>
      <c r="H12" s="75"/>
      <c r="I12" s="107"/>
      <c r="J12" s="107"/>
      <c r="K12" s="75"/>
      <c r="L12" s="75"/>
      <c r="M12" s="75"/>
      <c r="N12" s="75"/>
      <c r="O12" s="75"/>
      <c r="P12" s="75"/>
      <c r="Q12" s="65"/>
      <c r="R12" s="75"/>
      <c r="S12" s="78"/>
      <c r="T12" s="107"/>
      <c r="U12" s="90"/>
      <c r="V12" s="80"/>
      <c r="W12" s="67"/>
      <c r="X12" s="67"/>
      <c r="Y12" s="67"/>
      <c r="Z12" s="67"/>
      <c r="AA12" s="67"/>
      <c r="AB12" s="67"/>
      <c r="AC12" s="67"/>
      <c r="AD12" s="67"/>
      <c r="AE12" s="109"/>
      <c r="AF12" s="109"/>
      <c r="AG12" s="67"/>
      <c r="AH12" s="109"/>
      <c r="AI12" s="109"/>
      <c r="AJ12" s="32" t="s">
        <v>7</v>
      </c>
      <c r="AK12" s="32" t="s">
        <v>8</v>
      </c>
      <c r="AL12" s="32" t="s">
        <v>9</v>
      </c>
      <c r="AM12" s="107"/>
      <c r="AN12" s="107"/>
      <c r="AO12" s="78"/>
      <c r="AP12" s="75"/>
      <c r="AQ12" s="65"/>
    </row>
    <row r="13" spans="1:43" s="2" customFormat="1" ht="22.35" customHeight="1">
      <c r="A13" s="36" t="s">
        <v>56</v>
      </c>
      <c r="B13" s="37">
        <v>339</v>
      </c>
      <c r="C13" s="39">
        <v>738694</v>
      </c>
      <c r="D13" s="39">
        <v>1904390</v>
      </c>
      <c r="E13" s="40">
        <v>5677</v>
      </c>
      <c r="F13" s="40">
        <v>3230</v>
      </c>
      <c r="G13" s="40">
        <v>2447</v>
      </c>
      <c r="H13" s="40">
        <v>339</v>
      </c>
      <c r="I13" s="40">
        <v>243</v>
      </c>
      <c r="J13" s="40">
        <v>96</v>
      </c>
      <c r="K13" s="40">
        <v>3852</v>
      </c>
      <c r="L13" s="40">
        <v>2137</v>
      </c>
      <c r="M13" s="40">
        <v>1715</v>
      </c>
      <c r="N13" s="40">
        <v>1486</v>
      </c>
      <c r="O13" s="40">
        <v>850</v>
      </c>
      <c r="P13" s="40">
        <v>636</v>
      </c>
      <c r="Q13" s="40">
        <v>55088</v>
      </c>
      <c r="R13" s="40">
        <v>22966</v>
      </c>
      <c r="S13" s="40">
        <v>32122</v>
      </c>
      <c r="T13" s="41">
        <v>264</v>
      </c>
      <c r="U13" s="36" t="s">
        <v>56</v>
      </c>
      <c r="V13" s="45">
        <v>337385313</v>
      </c>
      <c r="W13" s="47">
        <v>244108720</v>
      </c>
      <c r="X13" s="49">
        <v>93276593</v>
      </c>
      <c r="Y13" s="51">
        <v>203</v>
      </c>
      <c r="Z13" s="51">
        <v>178</v>
      </c>
      <c r="AA13" s="40">
        <v>2</v>
      </c>
      <c r="AB13" s="40">
        <v>23</v>
      </c>
      <c r="AC13" s="39">
        <v>4526</v>
      </c>
      <c r="AD13" s="53">
        <v>25699</v>
      </c>
      <c r="AE13" s="54">
        <v>30</v>
      </c>
      <c r="AF13" s="54">
        <v>946</v>
      </c>
      <c r="AG13" s="54">
        <v>665</v>
      </c>
      <c r="AH13" s="54">
        <v>432</v>
      </c>
      <c r="AI13" s="54">
        <v>291</v>
      </c>
      <c r="AJ13" s="54">
        <v>11631</v>
      </c>
      <c r="AK13" s="54">
        <v>3681</v>
      </c>
      <c r="AL13" s="54">
        <v>7950</v>
      </c>
      <c r="AM13" s="54">
        <v>195</v>
      </c>
      <c r="AN13" s="54">
        <v>27</v>
      </c>
      <c r="AO13" s="55">
        <v>61</v>
      </c>
      <c r="AP13" s="55">
        <v>1197293</v>
      </c>
      <c r="AQ13" s="56">
        <v>628405</v>
      </c>
    </row>
    <row r="14" spans="1:43" s="2" customFormat="1" ht="22.35" customHeight="1">
      <c r="A14" s="12" t="s">
        <v>38</v>
      </c>
      <c r="B14" s="38">
        <v>34</v>
      </c>
      <c r="C14" s="39">
        <v>134608</v>
      </c>
      <c r="D14" s="39">
        <v>332546</v>
      </c>
      <c r="E14" s="40">
        <v>525</v>
      </c>
      <c r="F14" s="40">
        <v>277</v>
      </c>
      <c r="G14" s="40">
        <v>248</v>
      </c>
      <c r="H14" s="40">
        <v>34</v>
      </c>
      <c r="I14" s="40">
        <v>23</v>
      </c>
      <c r="J14" s="40">
        <v>11</v>
      </c>
      <c r="K14" s="40">
        <v>363</v>
      </c>
      <c r="L14" s="40">
        <v>193</v>
      </c>
      <c r="M14" s="40">
        <v>170</v>
      </c>
      <c r="N14" s="40">
        <v>128</v>
      </c>
      <c r="O14" s="40">
        <v>61</v>
      </c>
      <c r="P14" s="40">
        <v>67</v>
      </c>
      <c r="Q14" s="40">
        <v>4348</v>
      </c>
      <c r="R14" s="40">
        <v>1517</v>
      </c>
      <c r="S14" s="40">
        <v>2831</v>
      </c>
      <c r="T14" s="41">
        <v>10</v>
      </c>
      <c r="U14" s="12" t="s">
        <v>38</v>
      </c>
      <c r="V14" s="46">
        <v>32197177</v>
      </c>
      <c r="W14" s="48">
        <v>17399317</v>
      </c>
      <c r="X14" s="50">
        <v>14797860</v>
      </c>
      <c r="Y14" s="52">
        <v>11</v>
      </c>
      <c r="Z14" s="52">
        <v>11</v>
      </c>
      <c r="AA14" s="57">
        <v>0</v>
      </c>
      <c r="AB14" s="57">
        <v>0</v>
      </c>
      <c r="AC14" s="39">
        <v>204</v>
      </c>
      <c r="AD14" s="53">
        <v>1761</v>
      </c>
      <c r="AE14" s="54">
        <v>4</v>
      </c>
      <c r="AF14" s="54">
        <v>38</v>
      </c>
      <c r="AG14" s="54">
        <v>104</v>
      </c>
      <c r="AH14" s="54">
        <v>19</v>
      </c>
      <c r="AI14" s="54">
        <v>40</v>
      </c>
      <c r="AJ14" s="54">
        <v>952</v>
      </c>
      <c r="AK14" s="54">
        <v>255</v>
      </c>
      <c r="AL14" s="54">
        <v>697</v>
      </c>
      <c r="AM14" s="54">
        <v>18</v>
      </c>
      <c r="AN14" s="54">
        <v>2</v>
      </c>
      <c r="AO14" s="58">
        <v>0</v>
      </c>
      <c r="AP14" s="55">
        <v>109467</v>
      </c>
      <c r="AQ14" s="55">
        <v>17027</v>
      </c>
    </row>
    <row r="15" spans="1:43" s="2" customFormat="1" ht="22.35" customHeight="1">
      <c r="A15" s="12" t="s">
        <v>39</v>
      </c>
      <c r="B15" s="38">
        <v>43</v>
      </c>
      <c r="C15" s="39">
        <v>112187</v>
      </c>
      <c r="D15" s="39">
        <v>278375</v>
      </c>
      <c r="E15" s="40">
        <v>574</v>
      </c>
      <c r="F15" s="40">
        <v>325</v>
      </c>
      <c r="G15" s="40">
        <v>249</v>
      </c>
      <c r="H15" s="40">
        <v>43</v>
      </c>
      <c r="I15" s="40">
        <v>34</v>
      </c>
      <c r="J15" s="40">
        <v>9</v>
      </c>
      <c r="K15" s="40">
        <v>390</v>
      </c>
      <c r="L15" s="40">
        <v>215</v>
      </c>
      <c r="M15" s="40">
        <v>175</v>
      </c>
      <c r="N15" s="40">
        <v>141</v>
      </c>
      <c r="O15" s="40">
        <v>76</v>
      </c>
      <c r="P15" s="40">
        <v>65</v>
      </c>
      <c r="Q15" s="40">
        <v>4394</v>
      </c>
      <c r="R15" s="40">
        <v>1668</v>
      </c>
      <c r="S15" s="40">
        <v>2726</v>
      </c>
      <c r="T15" s="41">
        <v>21</v>
      </c>
      <c r="U15" s="12" t="s">
        <v>39</v>
      </c>
      <c r="V15" s="46">
        <v>24443200</v>
      </c>
      <c r="W15" s="48">
        <v>17146171</v>
      </c>
      <c r="X15" s="50">
        <v>7297029</v>
      </c>
      <c r="Y15" s="52">
        <v>12</v>
      </c>
      <c r="Z15" s="52">
        <v>10</v>
      </c>
      <c r="AA15" s="57">
        <v>0</v>
      </c>
      <c r="AB15" s="40">
        <v>2</v>
      </c>
      <c r="AC15" s="39">
        <v>280</v>
      </c>
      <c r="AD15" s="53">
        <v>2825</v>
      </c>
      <c r="AE15" s="54">
        <v>3</v>
      </c>
      <c r="AF15" s="54">
        <v>95</v>
      </c>
      <c r="AG15" s="54">
        <v>100</v>
      </c>
      <c r="AH15" s="54">
        <v>30</v>
      </c>
      <c r="AI15" s="54">
        <v>29</v>
      </c>
      <c r="AJ15" s="54">
        <v>1102</v>
      </c>
      <c r="AK15" s="54">
        <v>313</v>
      </c>
      <c r="AL15" s="54">
        <v>789</v>
      </c>
      <c r="AM15" s="54">
        <v>19</v>
      </c>
      <c r="AN15" s="54">
        <v>3</v>
      </c>
      <c r="AO15" s="58">
        <v>0</v>
      </c>
      <c r="AP15" s="55">
        <v>93745</v>
      </c>
      <c r="AQ15" s="55">
        <v>126644</v>
      </c>
    </row>
    <row r="16" spans="1:43" s="2" customFormat="1" ht="22.35" customHeight="1">
      <c r="A16" s="12" t="s">
        <v>40</v>
      </c>
      <c r="B16" s="38">
        <v>20</v>
      </c>
      <c r="C16" s="39">
        <v>73954</v>
      </c>
      <c r="D16" s="39">
        <v>205836</v>
      </c>
      <c r="E16" s="40">
        <v>344</v>
      </c>
      <c r="F16" s="40">
        <v>194</v>
      </c>
      <c r="G16" s="40">
        <v>150</v>
      </c>
      <c r="H16" s="40">
        <v>20</v>
      </c>
      <c r="I16" s="40">
        <v>16</v>
      </c>
      <c r="J16" s="40">
        <v>4</v>
      </c>
      <c r="K16" s="40">
        <v>241</v>
      </c>
      <c r="L16" s="40">
        <v>131</v>
      </c>
      <c r="M16" s="40">
        <v>110</v>
      </c>
      <c r="N16" s="40">
        <v>83</v>
      </c>
      <c r="O16" s="40">
        <v>47</v>
      </c>
      <c r="P16" s="40">
        <v>36</v>
      </c>
      <c r="Q16" s="40">
        <v>3185</v>
      </c>
      <c r="R16" s="40">
        <v>1138</v>
      </c>
      <c r="S16" s="40">
        <v>2047</v>
      </c>
      <c r="T16" s="41">
        <v>16</v>
      </c>
      <c r="U16" s="12" t="s">
        <v>40</v>
      </c>
      <c r="V16" s="46">
        <v>24024042</v>
      </c>
      <c r="W16" s="48">
        <v>18225192</v>
      </c>
      <c r="X16" s="50">
        <v>5798850</v>
      </c>
      <c r="Y16" s="52">
        <v>11</v>
      </c>
      <c r="Z16" s="52">
        <v>11</v>
      </c>
      <c r="AA16" s="57">
        <v>0</v>
      </c>
      <c r="AB16" s="57">
        <v>0</v>
      </c>
      <c r="AC16" s="39">
        <v>462</v>
      </c>
      <c r="AD16" s="53">
        <v>1544</v>
      </c>
      <c r="AE16" s="54">
        <v>4</v>
      </c>
      <c r="AF16" s="54">
        <v>52</v>
      </c>
      <c r="AG16" s="54">
        <v>62</v>
      </c>
      <c r="AH16" s="54">
        <v>10</v>
      </c>
      <c r="AI16" s="54">
        <v>17</v>
      </c>
      <c r="AJ16" s="54">
        <v>849</v>
      </c>
      <c r="AK16" s="54">
        <v>289</v>
      </c>
      <c r="AL16" s="54">
        <v>560</v>
      </c>
      <c r="AM16" s="54">
        <v>12</v>
      </c>
      <c r="AN16" s="54">
        <v>5</v>
      </c>
      <c r="AO16" s="58">
        <v>0</v>
      </c>
      <c r="AP16" s="55">
        <v>89945</v>
      </c>
      <c r="AQ16" s="55">
        <v>55229</v>
      </c>
    </row>
    <row r="17" spans="1:43" s="2" customFormat="1" ht="22.35" customHeight="1">
      <c r="A17" s="12" t="s">
        <v>41</v>
      </c>
      <c r="B17" s="38">
        <v>35</v>
      </c>
      <c r="C17" s="39">
        <v>75979</v>
      </c>
      <c r="D17" s="39">
        <v>194828</v>
      </c>
      <c r="E17" s="40">
        <v>582</v>
      </c>
      <c r="F17" s="40">
        <v>272</v>
      </c>
      <c r="G17" s="40">
        <v>310</v>
      </c>
      <c r="H17" s="40">
        <v>35</v>
      </c>
      <c r="I17" s="40">
        <v>24</v>
      </c>
      <c r="J17" s="40">
        <v>11</v>
      </c>
      <c r="K17" s="40">
        <v>401</v>
      </c>
      <c r="L17" s="40">
        <v>178</v>
      </c>
      <c r="M17" s="40">
        <v>223</v>
      </c>
      <c r="N17" s="40">
        <v>146</v>
      </c>
      <c r="O17" s="40">
        <v>70</v>
      </c>
      <c r="P17" s="40">
        <v>76</v>
      </c>
      <c r="Q17" s="40">
        <v>5499</v>
      </c>
      <c r="R17" s="40">
        <v>1798</v>
      </c>
      <c r="S17" s="40">
        <v>3701</v>
      </c>
      <c r="T17" s="41">
        <v>15</v>
      </c>
      <c r="U17" s="12" t="s">
        <v>41</v>
      </c>
      <c r="V17" s="46">
        <v>17420733</v>
      </c>
      <c r="W17" s="48">
        <v>14739712</v>
      </c>
      <c r="X17" s="50">
        <v>2681021</v>
      </c>
      <c r="Y17" s="52">
        <v>10</v>
      </c>
      <c r="Z17" s="52">
        <v>8</v>
      </c>
      <c r="AA17" s="40">
        <v>1</v>
      </c>
      <c r="AB17" s="40">
        <v>1</v>
      </c>
      <c r="AC17" s="39">
        <v>426</v>
      </c>
      <c r="AD17" s="53">
        <v>1741</v>
      </c>
      <c r="AE17" s="54">
        <v>1</v>
      </c>
      <c r="AF17" s="54">
        <v>27</v>
      </c>
      <c r="AG17" s="54">
        <v>64</v>
      </c>
      <c r="AH17" s="54">
        <v>14</v>
      </c>
      <c r="AI17" s="54">
        <v>23</v>
      </c>
      <c r="AJ17" s="54">
        <v>1162</v>
      </c>
      <c r="AK17" s="54">
        <v>316</v>
      </c>
      <c r="AL17" s="54">
        <v>846</v>
      </c>
      <c r="AM17" s="54">
        <v>18</v>
      </c>
      <c r="AN17" s="54">
        <v>5</v>
      </c>
      <c r="AO17" s="55">
        <v>4</v>
      </c>
      <c r="AP17" s="55">
        <v>40818</v>
      </c>
      <c r="AQ17" s="55">
        <v>44405</v>
      </c>
    </row>
    <row r="18" spans="1:43" s="2" customFormat="1" ht="22.35" customHeight="1">
      <c r="A18" s="12" t="s">
        <v>42</v>
      </c>
      <c r="B18" s="38">
        <v>21</v>
      </c>
      <c r="C18" s="39">
        <v>51614</v>
      </c>
      <c r="D18" s="39">
        <v>130300</v>
      </c>
      <c r="E18" s="40">
        <v>300</v>
      </c>
      <c r="F18" s="40">
        <v>154</v>
      </c>
      <c r="G18" s="40">
        <v>146</v>
      </c>
      <c r="H18" s="40">
        <v>21</v>
      </c>
      <c r="I18" s="40">
        <v>9</v>
      </c>
      <c r="J18" s="40">
        <v>12</v>
      </c>
      <c r="K18" s="40">
        <v>206</v>
      </c>
      <c r="L18" s="40">
        <v>105</v>
      </c>
      <c r="M18" s="40">
        <v>101</v>
      </c>
      <c r="N18" s="40">
        <v>73</v>
      </c>
      <c r="O18" s="40">
        <v>40</v>
      </c>
      <c r="P18" s="40">
        <v>33</v>
      </c>
      <c r="Q18" s="40">
        <v>3631</v>
      </c>
      <c r="R18" s="40">
        <v>1379</v>
      </c>
      <c r="S18" s="40">
        <v>2252</v>
      </c>
      <c r="T18" s="41">
        <v>16</v>
      </c>
      <c r="U18" s="12" t="s">
        <v>42</v>
      </c>
      <c r="V18" s="46">
        <v>25608349</v>
      </c>
      <c r="W18" s="48">
        <v>21576664</v>
      </c>
      <c r="X18" s="50">
        <v>4031685</v>
      </c>
      <c r="Y18" s="52">
        <v>15</v>
      </c>
      <c r="Z18" s="52">
        <v>7</v>
      </c>
      <c r="AA18" s="40">
        <v>1</v>
      </c>
      <c r="AB18" s="40">
        <v>7</v>
      </c>
      <c r="AC18" s="39">
        <v>285</v>
      </c>
      <c r="AD18" s="53">
        <v>1547</v>
      </c>
      <c r="AE18" s="54">
        <v>7</v>
      </c>
      <c r="AF18" s="54">
        <v>66</v>
      </c>
      <c r="AG18" s="54">
        <v>54</v>
      </c>
      <c r="AH18" s="54">
        <v>11</v>
      </c>
      <c r="AI18" s="54">
        <v>19</v>
      </c>
      <c r="AJ18" s="54">
        <v>685</v>
      </c>
      <c r="AK18" s="54">
        <v>218</v>
      </c>
      <c r="AL18" s="54">
        <v>467</v>
      </c>
      <c r="AM18" s="54">
        <v>13</v>
      </c>
      <c r="AN18" s="59">
        <v>0</v>
      </c>
      <c r="AO18" s="58">
        <v>0</v>
      </c>
      <c r="AP18" s="55">
        <v>92234</v>
      </c>
      <c r="AQ18" s="55">
        <v>16869</v>
      </c>
    </row>
    <row r="19" spans="1:43" s="2" customFormat="1" ht="22.35" customHeight="1">
      <c r="A19" s="12" t="s">
        <v>43</v>
      </c>
      <c r="B19" s="38">
        <v>22</v>
      </c>
      <c r="C19" s="39">
        <v>35282</v>
      </c>
      <c r="D19" s="39">
        <v>94399</v>
      </c>
      <c r="E19" s="40">
        <v>315</v>
      </c>
      <c r="F19" s="40">
        <v>215</v>
      </c>
      <c r="G19" s="40">
        <v>100</v>
      </c>
      <c r="H19" s="40">
        <v>22</v>
      </c>
      <c r="I19" s="40">
        <v>20</v>
      </c>
      <c r="J19" s="40">
        <v>2</v>
      </c>
      <c r="K19" s="40">
        <v>217</v>
      </c>
      <c r="L19" s="40">
        <v>144</v>
      </c>
      <c r="M19" s="40">
        <v>73</v>
      </c>
      <c r="N19" s="40">
        <v>76</v>
      </c>
      <c r="O19" s="40">
        <v>51</v>
      </c>
      <c r="P19" s="40">
        <v>25</v>
      </c>
      <c r="Q19" s="40">
        <v>3573</v>
      </c>
      <c r="R19" s="40">
        <v>1533</v>
      </c>
      <c r="S19" s="40">
        <v>2040</v>
      </c>
      <c r="T19" s="41">
        <v>17</v>
      </c>
      <c r="U19" s="12" t="s">
        <v>43</v>
      </c>
      <c r="V19" s="46">
        <v>17766295</v>
      </c>
      <c r="W19" s="48">
        <v>13717261</v>
      </c>
      <c r="X19" s="50">
        <v>4049034</v>
      </c>
      <c r="Y19" s="52">
        <v>20</v>
      </c>
      <c r="Z19" s="52">
        <v>7</v>
      </c>
      <c r="AA19" s="57">
        <v>0</v>
      </c>
      <c r="AB19" s="40">
        <v>13</v>
      </c>
      <c r="AC19" s="39">
        <v>212</v>
      </c>
      <c r="AD19" s="53">
        <v>1880</v>
      </c>
      <c r="AE19" s="54">
        <v>2</v>
      </c>
      <c r="AF19" s="54">
        <v>70</v>
      </c>
      <c r="AG19" s="54">
        <v>37</v>
      </c>
      <c r="AH19" s="54">
        <v>28</v>
      </c>
      <c r="AI19" s="54">
        <v>21</v>
      </c>
      <c r="AJ19" s="54">
        <v>854</v>
      </c>
      <c r="AK19" s="54">
        <v>292</v>
      </c>
      <c r="AL19" s="54">
        <v>562</v>
      </c>
      <c r="AM19" s="54">
        <v>12</v>
      </c>
      <c r="AN19" s="54">
        <v>2</v>
      </c>
      <c r="AO19" s="58">
        <v>0</v>
      </c>
      <c r="AP19" s="55">
        <v>91787</v>
      </c>
      <c r="AQ19" s="55">
        <v>80606</v>
      </c>
    </row>
    <row r="20" spans="1:43" s="2" customFormat="1" ht="22.35" customHeight="1">
      <c r="A20" s="12" t="s">
        <v>44</v>
      </c>
      <c r="B20" s="38">
        <v>39</v>
      </c>
      <c r="C20" s="39">
        <v>63713</v>
      </c>
      <c r="D20" s="39">
        <v>167175</v>
      </c>
      <c r="E20" s="40">
        <v>776</v>
      </c>
      <c r="F20" s="40">
        <v>447</v>
      </c>
      <c r="G20" s="40">
        <v>329</v>
      </c>
      <c r="H20" s="40">
        <v>39</v>
      </c>
      <c r="I20" s="40">
        <v>32</v>
      </c>
      <c r="J20" s="40">
        <v>7</v>
      </c>
      <c r="K20" s="40">
        <v>542</v>
      </c>
      <c r="L20" s="40">
        <v>302</v>
      </c>
      <c r="M20" s="40">
        <v>240</v>
      </c>
      <c r="N20" s="40">
        <v>195</v>
      </c>
      <c r="O20" s="40">
        <v>113</v>
      </c>
      <c r="P20" s="40">
        <v>82</v>
      </c>
      <c r="Q20" s="40">
        <v>9490</v>
      </c>
      <c r="R20" s="40">
        <v>4357</v>
      </c>
      <c r="S20" s="40">
        <v>5133</v>
      </c>
      <c r="T20" s="41">
        <v>33</v>
      </c>
      <c r="U20" s="12" t="s">
        <v>44</v>
      </c>
      <c r="V20" s="46">
        <v>59133934</v>
      </c>
      <c r="W20" s="48">
        <v>40175306</v>
      </c>
      <c r="X20" s="50">
        <v>18958628</v>
      </c>
      <c r="Y20" s="52">
        <v>24</v>
      </c>
      <c r="Z20" s="52">
        <v>24</v>
      </c>
      <c r="AA20" s="57">
        <v>0</v>
      </c>
      <c r="AB20" s="57">
        <v>0</v>
      </c>
      <c r="AC20" s="39">
        <v>673</v>
      </c>
      <c r="AD20" s="53">
        <v>2930</v>
      </c>
      <c r="AE20" s="59">
        <v>0</v>
      </c>
      <c r="AF20" s="54">
        <v>290</v>
      </c>
      <c r="AG20" s="54">
        <v>56</v>
      </c>
      <c r="AH20" s="54">
        <v>177</v>
      </c>
      <c r="AI20" s="54">
        <v>30</v>
      </c>
      <c r="AJ20" s="54">
        <v>1203</v>
      </c>
      <c r="AK20" s="54">
        <v>360</v>
      </c>
      <c r="AL20" s="54">
        <v>843</v>
      </c>
      <c r="AM20" s="54">
        <v>22</v>
      </c>
      <c r="AN20" s="54">
        <v>2</v>
      </c>
      <c r="AO20" s="55">
        <v>2</v>
      </c>
      <c r="AP20" s="55">
        <v>181031</v>
      </c>
      <c r="AQ20" s="55">
        <v>158658</v>
      </c>
    </row>
    <row r="21" spans="1:43" s="2" customFormat="1" ht="22.35" customHeight="1">
      <c r="A21" s="12" t="s">
        <v>45</v>
      </c>
      <c r="B21" s="38">
        <v>20</v>
      </c>
      <c r="C21" s="39">
        <v>33789</v>
      </c>
      <c r="D21" s="39">
        <v>86281</v>
      </c>
      <c r="E21" s="40">
        <v>329</v>
      </c>
      <c r="F21" s="40">
        <v>207</v>
      </c>
      <c r="G21" s="40">
        <v>122</v>
      </c>
      <c r="H21" s="40">
        <v>20</v>
      </c>
      <c r="I21" s="40">
        <v>14</v>
      </c>
      <c r="J21" s="40">
        <v>6</v>
      </c>
      <c r="K21" s="40">
        <v>233</v>
      </c>
      <c r="L21" s="40">
        <v>148</v>
      </c>
      <c r="M21" s="40">
        <v>85</v>
      </c>
      <c r="N21" s="40">
        <v>76</v>
      </c>
      <c r="O21" s="40">
        <v>45</v>
      </c>
      <c r="P21" s="40">
        <v>31</v>
      </c>
      <c r="Q21" s="40">
        <v>2970</v>
      </c>
      <c r="R21" s="40">
        <v>1460</v>
      </c>
      <c r="S21" s="40">
        <v>1510</v>
      </c>
      <c r="T21" s="41">
        <v>17</v>
      </c>
      <c r="U21" s="12" t="s">
        <v>45</v>
      </c>
      <c r="V21" s="46">
        <v>36474868</v>
      </c>
      <c r="W21" s="48">
        <v>26381509</v>
      </c>
      <c r="X21" s="50">
        <v>10093359</v>
      </c>
      <c r="Y21" s="52">
        <v>17</v>
      </c>
      <c r="Z21" s="52">
        <v>17</v>
      </c>
      <c r="AA21" s="57">
        <v>0</v>
      </c>
      <c r="AB21" s="57">
        <v>0</v>
      </c>
      <c r="AC21" s="39">
        <v>586</v>
      </c>
      <c r="AD21" s="53">
        <v>1616</v>
      </c>
      <c r="AE21" s="54">
        <v>4</v>
      </c>
      <c r="AF21" s="54">
        <v>73</v>
      </c>
      <c r="AG21" s="54">
        <v>35</v>
      </c>
      <c r="AH21" s="54">
        <v>17</v>
      </c>
      <c r="AI21" s="54">
        <v>17</v>
      </c>
      <c r="AJ21" s="54">
        <v>1181</v>
      </c>
      <c r="AK21" s="54">
        <v>427</v>
      </c>
      <c r="AL21" s="54">
        <v>754</v>
      </c>
      <c r="AM21" s="54">
        <v>18</v>
      </c>
      <c r="AN21" s="54">
        <v>2</v>
      </c>
      <c r="AO21" s="55">
        <v>8</v>
      </c>
      <c r="AP21" s="55">
        <v>86989</v>
      </c>
      <c r="AQ21" s="55">
        <v>56067</v>
      </c>
    </row>
    <row r="22" spans="1:43" s="2" customFormat="1" ht="22.35" customHeight="1">
      <c r="A22" s="12" t="s">
        <v>46</v>
      </c>
      <c r="B22" s="38">
        <v>32</v>
      </c>
      <c r="C22" s="39">
        <v>68139</v>
      </c>
      <c r="D22" s="39">
        <v>166767</v>
      </c>
      <c r="E22" s="40">
        <v>487</v>
      </c>
      <c r="F22" s="40">
        <v>265</v>
      </c>
      <c r="G22" s="40">
        <v>222</v>
      </c>
      <c r="H22" s="40">
        <v>32</v>
      </c>
      <c r="I22" s="40">
        <v>21</v>
      </c>
      <c r="J22" s="40">
        <v>11</v>
      </c>
      <c r="K22" s="40">
        <v>340</v>
      </c>
      <c r="L22" s="40">
        <v>179</v>
      </c>
      <c r="M22" s="40">
        <v>161</v>
      </c>
      <c r="N22" s="40">
        <v>115</v>
      </c>
      <c r="O22" s="40">
        <v>65</v>
      </c>
      <c r="P22" s="40">
        <v>50</v>
      </c>
      <c r="Q22" s="40">
        <v>5117</v>
      </c>
      <c r="R22" s="40">
        <v>2190</v>
      </c>
      <c r="S22" s="40">
        <v>2927</v>
      </c>
      <c r="T22" s="41">
        <v>26</v>
      </c>
      <c r="U22" s="12" t="s">
        <v>46</v>
      </c>
      <c r="V22" s="46">
        <v>16437233</v>
      </c>
      <c r="W22" s="48">
        <v>9734947</v>
      </c>
      <c r="X22" s="50">
        <v>6702286</v>
      </c>
      <c r="Y22" s="52">
        <v>17</v>
      </c>
      <c r="Z22" s="52">
        <v>17</v>
      </c>
      <c r="AA22" s="57">
        <v>0</v>
      </c>
      <c r="AB22" s="57">
        <v>0</v>
      </c>
      <c r="AC22" s="39">
        <v>187</v>
      </c>
      <c r="AD22" s="53">
        <v>2308</v>
      </c>
      <c r="AE22" s="54">
        <v>2</v>
      </c>
      <c r="AF22" s="54">
        <v>90</v>
      </c>
      <c r="AG22" s="54">
        <v>47</v>
      </c>
      <c r="AH22" s="54">
        <v>30</v>
      </c>
      <c r="AI22" s="54">
        <v>16</v>
      </c>
      <c r="AJ22" s="54">
        <v>751</v>
      </c>
      <c r="AK22" s="54">
        <v>242</v>
      </c>
      <c r="AL22" s="54">
        <v>509</v>
      </c>
      <c r="AM22" s="54">
        <v>11</v>
      </c>
      <c r="AN22" s="54">
        <v>1</v>
      </c>
      <c r="AO22" s="55">
        <v>4</v>
      </c>
      <c r="AP22" s="55">
        <v>63336</v>
      </c>
      <c r="AQ22" s="55">
        <v>11059</v>
      </c>
    </row>
    <row r="23" spans="1:43" s="2" customFormat="1" ht="22.35" customHeight="1">
      <c r="A23" s="12" t="s">
        <v>47</v>
      </c>
      <c r="B23" s="38">
        <v>16</v>
      </c>
      <c r="C23" s="39">
        <v>39108</v>
      </c>
      <c r="D23" s="39">
        <v>111135</v>
      </c>
      <c r="E23" s="40">
        <v>289</v>
      </c>
      <c r="F23" s="40">
        <v>127</v>
      </c>
      <c r="G23" s="40">
        <v>162</v>
      </c>
      <c r="H23" s="40">
        <v>16</v>
      </c>
      <c r="I23" s="40">
        <v>6</v>
      </c>
      <c r="J23" s="40">
        <v>10</v>
      </c>
      <c r="K23" s="40">
        <v>202</v>
      </c>
      <c r="L23" s="40">
        <v>88</v>
      </c>
      <c r="M23" s="40">
        <v>114</v>
      </c>
      <c r="N23" s="40">
        <v>71</v>
      </c>
      <c r="O23" s="40">
        <v>33</v>
      </c>
      <c r="P23" s="40">
        <v>38</v>
      </c>
      <c r="Q23" s="40">
        <v>3328</v>
      </c>
      <c r="R23" s="40">
        <v>1196</v>
      </c>
      <c r="S23" s="40">
        <v>2132</v>
      </c>
      <c r="T23" s="41">
        <v>19</v>
      </c>
      <c r="U23" s="12" t="s">
        <v>47</v>
      </c>
      <c r="V23" s="46">
        <v>34095383</v>
      </c>
      <c r="W23" s="48">
        <v>30563761</v>
      </c>
      <c r="X23" s="50">
        <v>3531622</v>
      </c>
      <c r="Y23" s="52">
        <v>11</v>
      </c>
      <c r="Z23" s="52">
        <v>11</v>
      </c>
      <c r="AA23" s="57">
        <v>0</v>
      </c>
      <c r="AB23" s="57">
        <v>0</v>
      </c>
      <c r="AC23" s="39">
        <v>345</v>
      </c>
      <c r="AD23" s="53">
        <v>1281</v>
      </c>
      <c r="AE23" s="59">
        <v>0</v>
      </c>
      <c r="AF23" s="54">
        <v>58</v>
      </c>
      <c r="AG23" s="54">
        <v>41</v>
      </c>
      <c r="AH23" s="54">
        <v>58</v>
      </c>
      <c r="AI23" s="54">
        <v>20</v>
      </c>
      <c r="AJ23" s="54">
        <v>826</v>
      </c>
      <c r="AK23" s="54">
        <v>220</v>
      </c>
      <c r="AL23" s="54">
        <v>606</v>
      </c>
      <c r="AM23" s="54">
        <v>15</v>
      </c>
      <c r="AN23" s="54">
        <v>1</v>
      </c>
      <c r="AO23" s="55">
        <v>40</v>
      </c>
      <c r="AP23" s="55">
        <v>236345</v>
      </c>
      <c r="AQ23" s="55">
        <v>42095</v>
      </c>
    </row>
    <row r="24" spans="1:43" s="2" customFormat="1" ht="22.35" customHeight="1">
      <c r="A24" s="12" t="s">
        <v>48</v>
      </c>
      <c r="B24" s="38">
        <v>23</v>
      </c>
      <c r="C24" s="39">
        <v>18136</v>
      </c>
      <c r="D24" s="39">
        <v>49306</v>
      </c>
      <c r="E24" s="40">
        <v>438</v>
      </c>
      <c r="F24" s="40">
        <v>279</v>
      </c>
      <c r="G24" s="40">
        <v>159</v>
      </c>
      <c r="H24" s="40">
        <v>23</v>
      </c>
      <c r="I24" s="40">
        <v>18</v>
      </c>
      <c r="J24" s="40">
        <v>5</v>
      </c>
      <c r="K24" s="40">
        <v>308</v>
      </c>
      <c r="L24" s="40">
        <v>194</v>
      </c>
      <c r="M24" s="40">
        <v>114</v>
      </c>
      <c r="N24" s="40">
        <v>107</v>
      </c>
      <c r="O24" s="40">
        <v>67</v>
      </c>
      <c r="P24" s="40">
        <v>40</v>
      </c>
      <c r="Q24" s="40">
        <v>4553</v>
      </c>
      <c r="R24" s="40">
        <v>2194</v>
      </c>
      <c r="S24" s="40">
        <v>2359</v>
      </c>
      <c r="T24" s="41">
        <v>42</v>
      </c>
      <c r="U24" s="12" t="s">
        <v>48</v>
      </c>
      <c r="V24" s="46">
        <v>12021257</v>
      </c>
      <c r="W24" s="48">
        <v>5633000</v>
      </c>
      <c r="X24" s="50">
        <v>6388257</v>
      </c>
      <c r="Y24" s="52">
        <v>24</v>
      </c>
      <c r="Z24" s="52">
        <v>24</v>
      </c>
      <c r="AA24" s="57">
        <v>0</v>
      </c>
      <c r="AB24" s="57">
        <v>0</v>
      </c>
      <c r="AC24" s="39">
        <v>361</v>
      </c>
      <c r="AD24" s="53">
        <v>4012</v>
      </c>
      <c r="AE24" s="59">
        <v>0</v>
      </c>
      <c r="AF24" s="54">
        <v>66</v>
      </c>
      <c r="AG24" s="54">
        <v>27</v>
      </c>
      <c r="AH24" s="54">
        <v>28</v>
      </c>
      <c r="AI24" s="54">
        <v>28</v>
      </c>
      <c r="AJ24" s="54">
        <v>1030</v>
      </c>
      <c r="AK24" s="54">
        <v>381</v>
      </c>
      <c r="AL24" s="54">
        <v>649</v>
      </c>
      <c r="AM24" s="54">
        <v>19</v>
      </c>
      <c r="AN24" s="54">
        <v>2</v>
      </c>
      <c r="AO24" s="55">
        <v>1</v>
      </c>
      <c r="AP24" s="55">
        <v>26415</v>
      </c>
      <c r="AQ24" s="58">
        <v>0</v>
      </c>
    </row>
    <row r="25" spans="1:43" s="2" customFormat="1" ht="22.35" customHeight="1">
      <c r="A25" s="12" t="s">
        <v>49</v>
      </c>
      <c r="B25" s="38">
        <v>24</v>
      </c>
      <c r="C25" s="39">
        <v>28213</v>
      </c>
      <c r="D25" s="39">
        <v>74415</v>
      </c>
      <c r="E25" s="40">
        <v>585</v>
      </c>
      <c r="F25" s="40">
        <v>380</v>
      </c>
      <c r="G25" s="40">
        <v>205</v>
      </c>
      <c r="H25" s="40">
        <v>24</v>
      </c>
      <c r="I25" s="40">
        <v>17</v>
      </c>
      <c r="J25" s="40">
        <v>7</v>
      </c>
      <c r="K25" s="40">
        <v>315</v>
      </c>
      <c r="L25" s="40">
        <v>199</v>
      </c>
      <c r="M25" s="40">
        <v>116</v>
      </c>
      <c r="N25" s="40">
        <v>246</v>
      </c>
      <c r="O25" s="40">
        <v>164</v>
      </c>
      <c r="P25" s="40">
        <v>82</v>
      </c>
      <c r="Q25" s="40">
        <v>4423</v>
      </c>
      <c r="R25" s="40">
        <v>2243</v>
      </c>
      <c r="S25" s="40">
        <v>2180</v>
      </c>
      <c r="T25" s="41">
        <v>23</v>
      </c>
      <c r="U25" s="12" t="s">
        <v>49</v>
      </c>
      <c r="V25" s="46">
        <v>36247023</v>
      </c>
      <c r="W25" s="48">
        <v>27418836</v>
      </c>
      <c r="X25" s="50">
        <v>8828187</v>
      </c>
      <c r="Y25" s="52">
        <v>22</v>
      </c>
      <c r="Z25" s="52">
        <v>22</v>
      </c>
      <c r="AA25" s="57">
        <v>0</v>
      </c>
      <c r="AB25" s="57">
        <v>0</v>
      </c>
      <c r="AC25" s="39">
        <v>425</v>
      </c>
      <c r="AD25" s="53">
        <v>2252</v>
      </c>
      <c r="AE25" s="54">
        <v>3</v>
      </c>
      <c r="AF25" s="54">
        <v>21</v>
      </c>
      <c r="AG25" s="54">
        <v>35</v>
      </c>
      <c r="AH25" s="54">
        <v>10</v>
      </c>
      <c r="AI25" s="54">
        <v>27</v>
      </c>
      <c r="AJ25" s="54">
        <v>952</v>
      </c>
      <c r="AK25" s="54">
        <v>332</v>
      </c>
      <c r="AL25" s="54">
        <v>620</v>
      </c>
      <c r="AM25" s="54">
        <v>17</v>
      </c>
      <c r="AN25" s="54">
        <v>2</v>
      </c>
      <c r="AO25" s="55">
        <v>2</v>
      </c>
      <c r="AP25" s="55">
        <v>82181</v>
      </c>
      <c r="AQ25" s="55">
        <v>16706</v>
      </c>
    </row>
    <row r="26" spans="1:43" s="2" customFormat="1" ht="22.35" customHeight="1">
      <c r="A26" s="12" t="s">
        <v>50</v>
      </c>
      <c r="B26" s="38">
        <v>10</v>
      </c>
      <c r="C26" s="39">
        <v>3972</v>
      </c>
      <c r="D26" s="39">
        <v>13027</v>
      </c>
      <c r="E26" s="40">
        <v>133</v>
      </c>
      <c r="F26" s="40">
        <v>88</v>
      </c>
      <c r="G26" s="40">
        <v>45</v>
      </c>
      <c r="H26" s="40">
        <v>10</v>
      </c>
      <c r="I26" s="40">
        <v>9</v>
      </c>
      <c r="J26" s="40">
        <v>1</v>
      </c>
      <c r="K26" s="40">
        <v>94</v>
      </c>
      <c r="L26" s="40">
        <v>61</v>
      </c>
      <c r="M26" s="40">
        <v>33</v>
      </c>
      <c r="N26" s="40">
        <v>29</v>
      </c>
      <c r="O26" s="40">
        <v>18</v>
      </c>
      <c r="P26" s="40">
        <v>11</v>
      </c>
      <c r="Q26" s="40">
        <v>577</v>
      </c>
      <c r="R26" s="40">
        <v>293</v>
      </c>
      <c r="S26" s="40">
        <v>284</v>
      </c>
      <c r="T26" s="41">
        <v>9</v>
      </c>
      <c r="U26" s="12" t="s">
        <v>50</v>
      </c>
      <c r="V26" s="46">
        <v>1515819</v>
      </c>
      <c r="W26" s="48">
        <v>1397044</v>
      </c>
      <c r="X26" s="50">
        <v>118775</v>
      </c>
      <c r="Y26" s="52">
        <v>9</v>
      </c>
      <c r="Z26" s="52">
        <v>9</v>
      </c>
      <c r="AA26" s="57">
        <v>0</v>
      </c>
      <c r="AB26" s="57">
        <v>0</v>
      </c>
      <c r="AC26" s="39">
        <v>80</v>
      </c>
      <c r="AD26" s="53">
        <v>2</v>
      </c>
      <c r="AE26" s="59">
        <v>0</v>
      </c>
      <c r="AF26" s="59">
        <v>0</v>
      </c>
      <c r="AG26" s="54">
        <v>3</v>
      </c>
      <c r="AH26" s="59">
        <v>0</v>
      </c>
      <c r="AI26" s="54">
        <v>4</v>
      </c>
      <c r="AJ26" s="54">
        <v>84</v>
      </c>
      <c r="AK26" s="54">
        <v>36</v>
      </c>
      <c r="AL26" s="54">
        <v>48</v>
      </c>
      <c r="AM26" s="54">
        <v>1</v>
      </c>
      <c r="AN26" s="59">
        <v>0</v>
      </c>
      <c r="AO26" s="58">
        <v>0</v>
      </c>
      <c r="AP26" s="55">
        <v>3000</v>
      </c>
      <c r="AQ26" s="55">
        <v>3040</v>
      </c>
    </row>
    <row r="27" spans="1:43" s="2" customFormat="1" ht="22.35" customHeight="1">
      <c r="A27" s="12"/>
      <c r="B27" s="2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15"/>
      <c r="O27" s="15"/>
      <c r="P27" s="15"/>
      <c r="Q27" s="15"/>
      <c r="R27" s="15"/>
      <c r="S27" s="15"/>
      <c r="T27" s="16"/>
      <c r="U27" s="12"/>
      <c r="V27" s="33"/>
      <c r="W27" s="34"/>
      <c r="X27" s="34"/>
      <c r="Y27" s="34"/>
      <c r="Z27" s="19"/>
      <c r="AA27" s="15"/>
      <c r="AB27" s="15"/>
      <c r="AC27" s="15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3"/>
      <c r="AP27" s="13"/>
      <c r="AQ27" s="17"/>
    </row>
    <row r="28" spans="1:43" s="2" customFormat="1" ht="22.35" customHeight="1">
      <c r="A28" s="12"/>
      <c r="B28" s="21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15"/>
      <c r="O28" s="15"/>
      <c r="P28" s="15"/>
      <c r="Q28" s="15"/>
      <c r="R28" s="15"/>
      <c r="S28" s="15"/>
      <c r="T28" s="16"/>
      <c r="U28" s="12"/>
      <c r="V28" s="33"/>
      <c r="W28" s="34"/>
      <c r="X28" s="34"/>
      <c r="Y28" s="34"/>
      <c r="Z28" s="19"/>
      <c r="AA28" s="15"/>
      <c r="AB28" s="15"/>
      <c r="AC28" s="15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3"/>
      <c r="AP28" s="13"/>
      <c r="AQ28" s="17"/>
    </row>
    <row r="29" spans="1:43" s="2" customFormat="1" ht="22.35" customHeight="1">
      <c r="A29" s="12"/>
      <c r="B29" s="21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15"/>
      <c r="O29" s="15"/>
      <c r="P29" s="15"/>
      <c r="Q29" s="15"/>
      <c r="R29" s="15"/>
      <c r="S29" s="15"/>
      <c r="T29" s="16"/>
      <c r="U29" s="12"/>
      <c r="V29" s="33"/>
      <c r="W29" s="34"/>
      <c r="X29" s="34"/>
      <c r="Y29" s="34"/>
      <c r="Z29" s="19"/>
      <c r="AA29" s="15"/>
      <c r="AB29" s="15"/>
      <c r="AC29" s="15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3"/>
      <c r="AP29" s="13"/>
      <c r="AQ29" s="17"/>
    </row>
    <row r="30" spans="1:43" s="2" customFormat="1" ht="22.35" customHeight="1">
      <c r="A30" s="12"/>
      <c r="B30" s="22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15"/>
      <c r="O30" s="15"/>
      <c r="P30" s="15"/>
      <c r="Q30" s="15"/>
      <c r="R30" s="15"/>
      <c r="S30" s="15"/>
      <c r="T30" s="16"/>
      <c r="U30" s="12"/>
      <c r="V30" s="33"/>
      <c r="W30" s="34"/>
      <c r="X30" s="34"/>
      <c r="Y30" s="34"/>
      <c r="Z30" s="19"/>
      <c r="AA30" s="15"/>
      <c r="AB30" s="15"/>
      <c r="AC30" s="15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3"/>
      <c r="AP30" s="13"/>
      <c r="AQ30" s="17"/>
    </row>
    <row r="31" spans="1:43" ht="22.35" customHeight="1" thickBot="1">
      <c r="A31" s="26"/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  <c r="O31" s="29"/>
      <c r="P31" s="29"/>
      <c r="Q31" s="29"/>
      <c r="R31" s="29"/>
      <c r="S31" s="29"/>
      <c r="T31" s="30"/>
      <c r="U31" s="12"/>
      <c r="V31" s="33"/>
      <c r="W31" s="34"/>
      <c r="X31" s="34"/>
      <c r="Y31" s="34"/>
      <c r="Z31" s="19"/>
      <c r="AA31" s="18"/>
      <c r="AB31" s="18"/>
      <c r="AC31" s="18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4"/>
      <c r="AP31" s="14"/>
      <c r="AQ31" s="23"/>
    </row>
    <row r="32" spans="1:43" ht="40.5" customHeight="1" thickBot="1">
      <c r="A32" s="31" t="str">
        <f>IF(LEN(T44)&gt;0,"備註","")</f>
        <v/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20" t="s">
        <v>11</v>
      </c>
      <c r="V32" s="69" t="s">
        <v>66</v>
      </c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</row>
    <row r="33" spans="1:43" s="4" customFormat="1" ht="36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2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8" customHeight="1">
      <c r="A34" s="8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1" t="str">
        <f>IF(LEN(A3)&gt;0,"資料來源："&amp;A3,"")</f>
        <v>資料來源：依據各公所轄內已成立社區發展協會之工作成果所報資料編製。</v>
      </c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</row>
    <row r="35" spans="1:43" s="10" customFormat="1" ht="36" customHeight="1">
      <c r="A35" s="9"/>
      <c r="B35" s="62" t="str">
        <f>IF(LEN(N3)&gt;0,N3,"")</f>
        <v/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1" t="str">
        <f>IF(LEN(A3)&gt;0,SUBSTITUTE("填表說明："&amp;C3,CHAR(10),CHAR(10)&amp;"　　　　　"),"")</f>
        <v>填表說明：1.本表編製2份，1份送主計處，1份自存外，應由網際網路線上傳送至衛生福利部統計處資料庫。
　　　　　2.本表所填資料以已成立社區發展協會為準，不包含未成立社區發展協會資料。</v>
      </c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</row>
    <row r="36" spans="21:43" ht="12"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</row>
    <row r="44" spans="21:22" ht="16.5" hidden="1">
      <c r="U44" s="44">
        <v>363</v>
      </c>
      <c r="V44" s="7" t="s">
        <v>61</v>
      </c>
    </row>
    <row r="45" ht="12" hidden="1"/>
    <row r="46" ht="12" hidden="1"/>
  </sheetData>
  <mergeCells count="67">
    <mergeCell ref="A8:A12"/>
    <mergeCell ref="B8:B12"/>
    <mergeCell ref="C8:C12"/>
    <mergeCell ref="D8:D12"/>
    <mergeCell ref="E8:P8"/>
    <mergeCell ref="P5:T5"/>
    <mergeCell ref="A6:T6"/>
    <mergeCell ref="U6:AQ6"/>
    <mergeCell ref="A7:T7"/>
    <mergeCell ref="U7:AQ7"/>
    <mergeCell ref="AE9:AL9"/>
    <mergeCell ref="Q8:S9"/>
    <mergeCell ref="T8:T12"/>
    <mergeCell ref="U8:U12"/>
    <mergeCell ref="V8:X9"/>
    <mergeCell ref="Y8:AB9"/>
    <mergeCell ref="AC8:AQ8"/>
    <mergeCell ref="AM9:AM12"/>
    <mergeCell ref="AN9:AN12"/>
    <mergeCell ref="AO9:AO12"/>
    <mergeCell ref="AP9:AQ9"/>
    <mergeCell ref="AB10:AB12"/>
    <mergeCell ref="AC10:AC12"/>
    <mergeCell ref="AD10:AD12"/>
    <mergeCell ref="E9:G9"/>
    <mergeCell ref="H9:J9"/>
    <mergeCell ref="K9:M9"/>
    <mergeCell ref="N9:P9"/>
    <mergeCell ref="AC9:AD9"/>
    <mergeCell ref="P10:P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O10:O12"/>
    <mergeCell ref="AP10:AP12"/>
    <mergeCell ref="Y10:Y12"/>
    <mergeCell ref="Z10:Z12"/>
    <mergeCell ref="AA10:AA12"/>
    <mergeCell ref="Q10:Q12"/>
    <mergeCell ref="R10:R12"/>
    <mergeCell ref="S10:S12"/>
    <mergeCell ref="V10:V12"/>
    <mergeCell ref="W10:W12"/>
    <mergeCell ref="X10:X12"/>
    <mergeCell ref="B34:T34"/>
    <mergeCell ref="U34:AQ34"/>
    <mergeCell ref="B35:T35"/>
    <mergeCell ref="U35:AQ35"/>
    <mergeCell ref="AQ10:AQ12"/>
    <mergeCell ref="AI11:AI12"/>
    <mergeCell ref="AJ11:AL11"/>
    <mergeCell ref="B32:T32"/>
    <mergeCell ref="V32:AQ32"/>
    <mergeCell ref="A33:T33"/>
    <mergeCell ref="U33:AQ33"/>
    <mergeCell ref="AE10:AE12"/>
    <mergeCell ref="AF10:AF12"/>
    <mergeCell ref="AG10:AG12"/>
    <mergeCell ref="AH10:AH12"/>
    <mergeCell ref="AI10:AL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楊喻雯</cp:lastModifiedBy>
  <cp:lastPrinted>2011-04-22T03:57:13Z</cp:lastPrinted>
  <dcterms:created xsi:type="dcterms:W3CDTF">2001-02-06T07:45:53Z</dcterms:created>
  <dcterms:modified xsi:type="dcterms:W3CDTF">2024-04-08T02:29:01Z</dcterms:modified>
  <cp:category/>
  <cp:version/>
  <cp:contentType/>
  <cp:contentStatus/>
</cp:coreProperties>
</file>