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58852\Desktop\"/>
    </mc:Choice>
  </mc:AlternateContent>
  <xr:revisionPtr revIDLastSave="0" documentId="8_{B22A6D34-83E0-4329-A04A-55915FBFF4FA}" xr6:coauthVersionLast="47" xr6:coauthVersionMax="47" xr10:uidLastSave="{00000000-0000-0000-0000-000000000000}"/>
  <bookViews>
    <workbookView xWindow="2160" yWindow="0" windowWidth="18855" windowHeight="15600" tabRatio="601"/>
  </bookViews>
  <sheets>
    <sheet name="10730-06-01(101)" sheetId="3" r:id="rId1"/>
    <sheet name="10730-06-01(102)" sheetId="4" r:id="rId2"/>
    <sheet name="10730-06-01(103)" sheetId="5" r:id="rId3"/>
    <sheet name="10730-06-01(104)" sheetId="6" r:id="rId4"/>
    <sheet name="10730-06-01(105)" sheetId="7" r:id="rId5"/>
    <sheet name="10730-06-01(106)" sheetId="8" r:id="rId6"/>
    <sheet name="10730-06-01(107)" sheetId="9" r:id="rId7"/>
    <sheet name="10730-06-01(108)" sheetId="10" r:id="rId8"/>
    <sheet name="10730-06-01(109)" sheetId="11" r:id="rId9"/>
    <sheet name="10730-06-01(110)" sheetId="12" r:id="rId10"/>
    <sheet name="10730-06-01(111)" sheetId="13" r:id="rId11"/>
    <sheet name="10730-06-01(112)" sheetId="14" r:id="rId12"/>
    <sheet name="10730-06-01(113)" sheetId="15" r:id="rId13"/>
    <sheet name="10730-06-01(114)" sheetId="16" r:id="rId14"/>
    <sheet name="10730-06-01(115)" sheetId="17" r:id="rId15"/>
    <sheet name="10730-06-01(116)" sheetId="18" r:id="rId16"/>
    <sheet name="10730-06-01(117)" sheetId="19" r:id="rId17"/>
    <sheet name="10730-06-01(118)" sheetId="20" r:id="rId18"/>
    <sheet name="10730-06-01(119)" sheetId="21" r:id="rId19"/>
    <sheet name="10730-06-01(120)" sheetId="22" r:id="rId20"/>
    <sheet name="10730-06-01(121)" sheetId="23" r:id="rId21"/>
    <sheet name="10730-06-01(122)" sheetId="24" r:id="rId22"/>
  </sheets>
  <definedNames>
    <definedName name="pp">#REF!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24" l="1"/>
  <c r="B39" i="24"/>
  <c r="B38" i="24"/>
  <c r="B34" i="24"/>
  <c r="B30" i="24"/>
  <c r="B26" i="24"/>
  <c r="B22" i="24"/>
  <c r="B18" i="24"/>
  <c r="B14" i="24"/>
  <c r="B10" i="24"/>
  <c r="B6" i="24"/>
  <c r="B5" i="24"/>
  <c r="B40" i="23"/>
  <c r="B39" i="23"/>
  <c r="B38" i="23"/>
  <c r="B34" i="23"/>
  <c r="B30" i="23"/>
  <c r="B26" i="23"/>
  <c r="B22" i="23"/>
  <c r="B18" i="23"/>
  <c r="B14" i="23"/>
  <c r="B10" i="23"/>
  <c r="B6" i="23"/>
  <c r="B5" i="23"/>
  <c r="B40" i="22"/>
  <c r="B39" i="22"/>
  <c r="B38" i="22"/>
  <c r="B34" i="22"/>
  <c r="B30" i="22"/>
  <c r="B26" i="22"/>
  <c r="B22" i="22"/>
  <c r="B18" i="22"/>
  <c r="B14" i="22"/>
  <c r="B10" i="22"/>
  <c r="B6" i="22"/>
  <c r="B5" i="22"/>
  <c r="B40" i="21"/>
  <c r="B39" i="21"/>
  <c r="B38" i="21"/>
  <c r="B34" i="21"/>
  <c r="B30" i="21"/>
  <c r="B26" i="21"/>
  <c r="B22" i="21"/>
  <c r="B18" i="21"/>
  <c r="B14" i="21"/>
  <c r="B10" i="21"/>
  <c r="B6" i="21"/>
  <c r="B5" i="21"/>
  <c r="B40" i="20"/>
  <c r="B39" i="20"/>
  <c r="B38" i="20"/>
  <c r="B34" i="20"/>
  <c r="B30" i="20"/>
  <c r="B26" i="20"/>
  <c r="B22" i="20"/>
  <c r="B18" i="20"/>
  <c r="B14" i="20"/>
  <c r="B10" i="20"/>
  <c r="B6" i="20"/>
  <c r="B5" i="20"/>
  <c r="B40" i="19"/>
  <c r="B39" i="19"/>
  <c r="B38" i="19"/>
  <c r="B34" i="19"/>
  <c r="B30" i="19"/>
  <c r="B26" i="19"/>
  <c r="B22" i="19"/>
  <c r="B18" i="19"/>
  <c r="B14" i="19"/>
  <c r="B10" i="19"/>
  <c r="B6" i="19"/>
  <c r="B5" i="19"/>
  <c r="B40" i="18"/>
  <c r="B39" i="18"/>
  <c r="B38" i="18"/>
  <c r="B34" i="18"/>
  <c r="B30" i="18"/>
  <c r="B26" i="18"/>
  <c r="B22" i="18"/>
  <c r="B18" i="18"/>
  <c r="B14" i="18"/>
  <c r="B10" i="18"/>
  <c r="B6" i="18"/>
  <c r="B5" i="18"/>
  <c r="B40" i="17"/>
  <c r="B39" i="17"/>
  <c r="B38" i="17"/>
  <c r="B34" i="17"/>
  <c r="B30" i="17"/>
  <c r="B26" i="17"/>
  <c r="B22" i="17"/>
  <c r="B18" i="17"/>
  <c r="B14" i="17"/>
  <c r="B10" i="17"/>
  <c r="B6" i="17"/>
  <c r="B5" i="17"/>
  <c r="B40" i="16"/>
  <c r="B39" i="16"/>
  <c r="B38" i="16"/>
  <c r="B34" i="16"/>
  <c r="B30" i="16"/>
  <c r="B26" i="16"/>
  <c r="B22" i="16"/>
  <c r="B18" i="16"/>
  <c r="B14" i="16"/>
  <c r="B10" i="16"/>
  <c r="B6" i="16"/>
  <c r="B5" i="16"/>
  <c r="B40" i="15"/>
  <c r="B39" i="15"/>
  <c r="B38" i="15"/>
  <c r="B34" i="15"/>
  <c r="B30" i="15"/>
  <c r="B26" i="15"/>
  <c r="B22" i="15"/>
  <c r="B18" i="15"/>
  <c r="B14" i="15"/>
  <c r="B10" i="15"/>
  <c r="B6" i="15"/>
  <c r="B5" i="15"/>
  <c r="B40" i="14"/>
  <c r="B39" i="14"/>
  <c r="B38" i="14"/>
  <c r="B34" i="14"/>
  <c r="B30" i="14"/>
  <c r="B26" i="14"/>
  <c r="B22" i="14"/>
  <c r="B18" i="14"/>
  <c r="B14" i="14"/>
  <c r="B10" i="14"/>
  <c r="B6" i="14"/>
  <c r="B5" i="14"/>
  <c r="B40" i="13"/>
  <c r="B39" i="13"/>
  <c r="B38" i="13"/>
  <c r="B34" i="13"/>
  <c r="B30" i="13"/>
  <c r="B26" i="13"/>
  <c r="B22" i="13"/>
  <c r="B18" i="13"/>
  <c r="B14" i="13"/>
  <c r="B10" i="13"/>
  <c r="B6" i="13"/>
  <c r="B5" i="13"/>
  <c r="B40" i="12"/>
  <c r="B39" i="12"/>
  <c r="B38" i="12"/>
  <c r="B34" i="12"/>
  <c r="B30" i="12"/>
  <c r="B26" i="12"/>
  <c r="B22" i="12"/>
  <c r="B18" i="12"/>
  <c r="B14" i="12"/>
  <c r="B10" i="12"/>
  <c r="B6" i="12"/>
  <c r="B5" i="12"/>
  <c r="B40" i="11"/>
  <c r="B39" i="11"/>
  <c r="B38" i="11"/>
  <c r="B34" i="11"/>
  <c r="B30" i="11"/>
  <c r="B26" i="11"/>
  <c r="B22" i="11"/>
  <c r="B18" i="11"/>
  <c r="B14" i="11"/>
  <c r="B10" i="11"/>
  <c r="B6" i="11"/>
  <c r="B5" i="11"/>
  <c r="B40" i="10"/>
  <c r="B39" i="10"/>
  <c r="B38" i="10"/>
  <c r="B34" i="10"/>
  <c r="B30" i="10"/>
  <c r="B26" i="10"/>
  <c r="B22" i="10"/>
  <c r="B18" i="10"/>
  <c r="B14" i="10"/>
  <c r="B10" i="10"/>
  <c r="B6" i="10"/>
  <c r="B5" i="10"/>
  <c r="B40" i="9"/>
  <c r="B39" i="9"/>
  <c r="B38" i="9"/>
  <c r="B34" i="9"/>
  <c r="B30" i="9"/>
  <c r="B26" i="9"/>
  <c r="B22" i="9"/>
  <c r="B18" i="9"/>
  <c r="B14" i="9"/>
  <c r="B10" i="9"/>
  <c r="B6" i="9"/>
  <c r="B5" i="9"/>
  <c r="B40" i="8"/>
  <c r="B39" i="8"/>
  <c r="B38" i="8"/>
  <c r="B34" i="8"/>
  <c r="B30" i="8"/>
  <c r="B26" i="8"/>
  <c r="B22" i="8"/>
  <c r="B18" i="8"/>
  <c r="B14" i="8"/>
  <c r="B10" i="8"/>
  <c r="B6" i="8"/>
  <c r="B5" i="8"/>
  <c r="B40" i="7"/>
  <c r="B39" i="7"/>
  <c r="B38" i="7"/>
  <c r="B34" i="7"/>
  <c r="B30" i="7"/>
  <c r="B26" i="7"/>
  <c r="B22" i="7"/>
  <c r="B18" i="7"/>
  <c r="B14" i="7"/>
  <c r="B10" i="7"/>
  <c r="B6" i="7"/>
  <c r="B5" i="7"/>
  <c r="B40" i="6"/>
  <c r="B39" i="6"/>
  <c r="B38" i="6"/>
  <c r="B34" i="6"/>
  <c r="B30" i="6"/>
  <c r="B26" i="6"/>
  <c r="B22" i="6"/>
  <c r="B18" i="6"/>
  <c r="B14" i="6"/>
  <c r="B10" i="6"/>
  <c r="B6" i="6"/>
  <c r="B5" i="6"/>
  <c r="B40" i="5"/>
  <c r="B39" i="5"/>
  <c r="B38" i="5"/>
  <c r="B34" i="5"/>
  <c r="B30" i="5"/>
  <c r="B26" i="5"/>
  <c r="B22" i="5"/>
  <c r="B18" i="5"/>
  <c r="B14" i="5"/>
  <c r="B10" i="5"/>
  <c r="B6" i="5"/>
  <c r="B5" i="5"/>
  <c r="B40" i="4"/>
  <c r="B39" i="4"/>
  <c r="B38" i="4"/>
  <c r="B34" i="4"/>
  <c r="B30" i="4"/>
  <c r="B26" i="4"/>
  <c r="B22" i="4"/>
  <c r="B18" i="4"/>
  <c r="B14" i="4"/>
  <c r="B10" i="4"/>
  <c r="B6" i="4"/>
  <c r="B5" i="4"/>
  <c r="B40" i="3"/>
  <c r="B39" i="3"/>
  <c r="B38" i="3"/>
  <c r="B34" i="3"/>
  <c r="B30" i="3"/>
  <c r="B26" i="3"/>
  <c r="B22" i="3"/>
  <c r="B18" i="3"/>
  <c r="B14" i="3"/>
  <c r="B10" i="3"/>
  <c r="B6" i="3"/>
  <c r="B5" i="3"/>
</calcChain>
</file>

<file path=xl/sharedStrings.xml><?xml version="1.0" encoding="utf-8"?>
<sst xmlns="http://schemas.openxmlformats.org/spreadsheetml/2006/main" count="1380" uniqueCount="196">
  <si>
    <t>女</t>
    <phoneticPr fontId="2" type="noConversion"/>
  </si>
  <si>
    <t>機構名稱及身分別</t>
    <phoneticPr fontId="2" type="noConversion"/>
  </si>
  <si>
    <t>所數</t>
    <phoneticPr fontId="2" type="noConversion"/>
  </si>
  <si>
    <t>總計</t>
    <phoneticPr fontId="2" type="noConversion"/>
  </si>
  <si>
    <t>公立</t>
    <phoneticPr fontId="2" type="noConversion"/>
  </si>
  <si>
    <t>私立</t>
    <phoneticPr fontId="2" type="noConversion"/>
  </si>
  <si>
    <t>公辦民營</t>
    <phoneticPr fontId="2" type="noConversion"/>
  </si>
  <si>
    <t>男</t>
    <phoneticPr fontId="2" type="noConversion"/>
  </si>
  <si>
    <t>合計</t>
    <phoneticPr fontId="2" type="noConversion"/>
  </si>
  <si>
    <t>未滿1歲</t>
    <phoneticPr fontId="2" type="noConversion"/>
  </si>
  <si>
    <t>1-未滿2歲</t>
    <phoneticPr fontId="2" type="noConversion"/>
  </si>
  <si>
    <t>2-未滿3歲</t>
    <phoneticPr fontId="2" type="noConversion"/>
  </si>
  <si>
    <t>實際收托人數</t>
    <phoneticPr fontId="2" type="noConversion"/>
  </si>
  <si>
    <t>核定收托人數</t>
    <phoneticPr fontId="2" type="noConversion"/>
  </si>
  <si>
    <t>一般</t>
  </si>
  <si>
    <t>原住民</t>
  </si>
  <si>
    <t>外籍配偶子女</t>
  </si>
  <si>
    <t>合計</t>
  </si>
  <si>
    <t>小星星</t>
  </si>
  <si>
    <t>百合精緻</t>
  </si>
  <si>
    <t>原明欣</t>
  </si>
  <si>
    <t>寶貝</t>
  </si>
  <si>
    <t>米琪</t>
  </si>
  <si>
    <t>安德笙</t>
  </si>
  <si>
    <t>桃園市政府(社會局)</t>
  </si>
  <si>
    <t>半　年　報</t>
  </si>
  <si>
    <t>每半年終了後20日內編送</t>
  </si>
  <si>
    <t>10730-06-01-2</t>
  </si>
  <si>
    <t>桃園市托嬰中心所數及收托人數</t>
  </si>
  <si>
    <t>中華民國110年下半年 ( 7月至12月 )</t>
  </si>
  <si>
    <t>小哈力</t>
  </si>
  <si>
    <t>小英倫國際</t>
  </si>
  <si>
    <t>小英倫國際森林館</t>
  </si>
  <si>
    <t>小種籽</t>
  </si>
  <si>
    <t>丹尼斯</t>
  </si>
  <si>
    <t>心茵</t>
  </si>
  <si>
    <t>桃園市托嬰中心所數及收托人數(續1)</t>
  </si>
  <si>
    <t>巧倪</t>
  </si>
  <si>
    <t>立暘</t>
  </si>
  <si>
    <t>立暘樂福</t>
  </si>
  <si>
    <t>立暘寶寶</t>
  </si>
  <si>
    <t>安貝斯</t>
  </si>
  <si>
    <t>安娜寶貝</t>
  </si>
  <si>
    <t>桃園市托嬰中心所數及收托人數(續2)</t>
  </si>
  <si>
    <t>夏恩</t>
  </si>
  <si>
    <t>米其林</t>
  </si>
  <si>
    <t>佑家</t>
  </si>
  <si>
    <t>快樂</t>
  </si>
  <si>
    <t>沐森</t>
  </si>
  <si>
    <t>貝比龍</t>
  </si>
  <si>
    <t>桃園市托嬰中心所數及收托人數(續3)</t>
  </si>
  <si>
    <t>育芯園</t>
  </si>
  <si>
    <t>貝比加</t>
  </si>
  <si>
    <t>貝拉</t>
  </si>
  <si>
    <t>貝格爾青埔</t>
  </si>
  <si>
    <t>亞米哥</t>
  </si>
  <si>
    <t>依仕倫</t>
  </si>
  <si>
    <t>桃園市托嬰中心所數及收托人數(續4)</t>
  </si>
  <si>
    <t>幸福寶貝</t>
  </si>
  <si>
    <t>欣田</t>
  </si>
  <si>
    <t>欣妍寶寶</t>
  </si>
  <si>
    <t>泳玥</t>
  </si>
  <si>
    <t>芯悅</t>
  </si>
  <si>
    <t>花花怡</t>
  </si>
  <si>
    <t>桃園市托嬰中心所數及收托人數(續5)</t>
  </si>
  <si>
    <t>金向日葵</t>
  </si>
  <si>
    <t>金寶寶</t>
  </si>
  <si>
    <t>長庚醫療財團法人林口長庚紀念醫院附設</t>
  </si>
  <si>
    <t>長堤</t>
  </si>
  <si>
    <t>勁承</t>
  </si>
  <si>
    <t>勁寶兒心愛</t>
  </si>
  <si>
    <t>桃園市托嬰中心所數及收托人數(續6)</t>
  </si>
  <si>
    <t>美麗</t>
  </si>
  <si>
    <t>茉莉</t>
  </si>
  <si>
    <t>幸福幼幼</t>
  </si>
  <si>
    <t>桃樂比</t>
  </si>
  <si>
    <t>真睿</t>
  </si>
  <si>
    <t>健寶</t>
  </si>
  <si>
    <t>桃園市托嬰中心所數及收托人數(續7)</t>
  </si>
  <si>
    <t>國際長頸鹿</t>
  </si>
  <si>
    <t>御寶兒</t>
  </si>
  <si>
    <t>頂尖</t>
  </si>
  <si>
    <t>喜美斯希望</t>
  </si>
  <si>
    <t>喜美斯快樂</t>
  </si>
  <si>
    <t>喜美斯幸福</t>
  </si>
  <si>
    <t>桃園市托嬰中心所數及收托人數(續8)</t>
  </si>
  <si>
    <t>堤沃莉</t>
  </si>
  <si>
    <t>富寶貝</t>
  </si>
  <si>
    <t>晴天小屋</t>
  </si>
  <si>
    <t>華府</t>
  </si>
  <si>
    <t>陽光玫瑰</t>
  </si>
  <si>
    <t>陽光森林</t>
  </si>
  <si>
    <t>桃園市托嬰中心所數及收托人數(續9)</t>
  </si>
  <si>
    <t>愛佑康</t>
  </si>
  <si>
    <t>愛兒</t>
  </si>
  <si>
    <t>愛兒樂</t>
  </si>
  <si>
    <t>愛芮絲</t>
  </si>
  <si>
    <t>愛麗絲</t>
  </si>
  <si>
    <t>愛寶</t>
  </si>
  <si>
    <t>桃園市托嬰中心所數及收托人數(續10)</t>
  </si>
  <si>
    <t>新發現</t>
  </si>
  <si>
    <t>瑞梅蒙氏</t>
  </si>
  <si>
    <t>蒂兒寶寶</t>
  </si>
  <si>
    <t>蜂?</t>
  </si>
  <si>
    <t>熊寶堡</t>
  </si>
  <si>
    <t>福星寶貝</t>
  </si>
  <si>
    <t>桃園市托嬰中心所數及收托人數(續11)</t>
  </si>
  <si>
    <t>維尼熊</t>
  </si>
  <si>
    <t>樂芙力</t>
  </si>
  <si>
    <t>樂寶</t>
  </si>
  <si>
    <t>蕎俐安</t>
  </si>
  <si>
    <t>璦瑪</t>
  </si>
  <si>
    <t>聯合</t>
  </si>
  <si>
    <t>桃園市托嬰中心所數及收托人數(續12)</t>
  </si>
  <si>
    <t>心寶貝</t>
  </si>
  <si>
    <t>寶貝屋</t>
  </si>
  <si>
    <t>寶慶</t>
  </si>
  <si>
    <t>蘊愛</t>
  </si>
  <si>
    <t>童心</t>
  </si>
  <si>
    <t>幸運草</t>
  </si>
  <si>
    <t>桃園市托嬰中心所數及收托人數(續13)</t>
  </si>
  <si>
    <t>喜美斯</t>
  </si>
  <si>
    <t>南榮媽咪休息站</t>
  </si>
  <si>
    <t>家碩</t>
  </si>
  <si>
    <t>凱爾葳</t>
  </si>
  <si>
    <t>貝貝</t>
  </si>
  <si>
    <t>宜禾</t>
  </si>
  <si>
    <t>桃園市托嬰中心所數及收托人數(續14)</t>
  </si>
  <si>
    <t>虹橋</t>
  </si>
  <si>
    <t>愛兒寶</t>
  </si>
  <si>
    <t>愛媽咪</t>
  </si>
  <si>
    <t>樂堡兒</t>
  </si>
  <si>
    <t>璦瑪懷恩</t>
  </si>
  <si>
    <t>華府DC</t>
  </si>
  <si>
    <t>桃園市托嬰中心所數及收托人數(續15)</t>
  </si>
  <si>
    <t>公設民營平鎮</t>
  </si>
  <si>
    <t>公設民營觀音</t>
  </si>
  <si>
    <t>公設民營大園</t>
  </si>
  <si>
    <t>公設民營中壢</t>
  </si>
  <si>
    <t>公設民營中壢過嶺</t>
  </si>
  <si>
    <t>公設民營桃園</t>
  </si>
  <si>
    <t>桃園市托嬰中心所數及收托人數(續16)</t>
  </si>
  <si>
    <t>公設民營八德瑞泰</t>
  </si>
  <si>
    <t>公設民營楊梅</t>
  </si>
  <si>
    <t>公設民營觀音草新富林</t>
  </si>
  <si>
    <t>公設民營蘆竹</t>
  </si>
  <si>
    <t>公設民營中壢新明</t>
  </si>
  <si>
    <t>公設民營大溪</t>
  </si>
  <si>
    <t>桃園市托嬰中心所數及收托人數(續17)</t>
  </si>
  <si>
    <t>公設民營蘆竹興仁</t>
  </si>
  <si>
    <t>公設民營八德</t>
  </si>
  <si>
    <t>公設民營莊敬社區公共托育家園</t>
  </si>
  <si>
    <t>公設民營龜山新興社區公共托育家園</t>
  </si>
  <si>
    <t>公設民營中壢東興社區公共郭育家園</t>
  </si>
  <si>
    <t>公設民營桃園西門社區公共托育家園</t>
  </si>
  <si>
    <t>桃園市托嬰中心所數及收托人數(續18)</t>
  </si>
  <si>
    <t>公設民營大溪員樹林社區公共托育家園</t>
  </si>
  <si>
    <t>公設民營龜山大崗社區公共托育家園</t>
  </si>
  <si>
    <t>公設民營平鎮東安社區公共托育家園</t>
  </si>
  <si>
    <t>公設民營桃園文山社區公共托育家園</t>
  </si>
  <si>
    <t>公設民營中壢中正社區公共托育家園</t>
  </si>
  <si>
    <t>公設民營蘆竹海湖社區公共托育家園</t>
  </si>
  <si>
    <t>桃園市托嬰中心所數及收托人數(續19)</t>
  </si>
  <si>
    <t>公設民營桃園慈文社區公共托育家園</t>
  </si>
  <si>
    <t>公設民營蘆竹富竹社區公共托育家園</t>
  </si>
  <si>
    <t>公設民營大園田心社區公共托育家園</t>
  </si>
  <si>
    <t>公設民營龍潭八德社區公共托育家園</t>
  </si>
  <si>
    <t>公設民營楊梅永寧社區公共托育家園</t>
  </si>
  <si>
    <t>公設民營桃園東門社區公共托育家園</t>
  </si>
  <si>
    <t>桃園市托嬰中心所數及收托人數(續20)</t>
  </si>
  <si>
    <t>民國111年 2月17日 12:00:29 印製</t>
  </si>
  <si>
    <t>本表編製2份，於完成會核程序並經機關首長核章後，1份送主計處（室），1份自存外，應由網際網路線上傳送至衛生福利部統計處資料庫。</t>
  </si>
  <si>
    <t>桃園市托嬰中心所數及收托人數(續21完)</t>
  </si>
  <si>
    <t>依據本府所轄立案托嬰中心所報資料彙編。</t>
  </si>
  <si>
    <t>小豆苗</t>
  </si>
  <si>
    <t>台煒</t>
  </si>
  <si>
    <t>安琪兒</t>
  </si>
  <si>
    <t>育芯園二館</t>
  </si>
  <si>
    <t>幸福蒙特梭利</t>
  </si>
  <si>
    <t>采舍</t>
  </si>
  <si>
    <t>昱誠</t>
  </si>
  <si>
    <t>唯妮蒙氏</t>
  </si>
  <si>
    <t>喜美斯寶貝</t>
  </si>
  <si>
    <t>愛佑康幼幼</t>
  </si>
  <si>
    <t>新自強種子</t>
  </si>
  <si>
    <t>種籽玫瑰</t>
  </si>
  <si>
    <t>寶心樂善園</t>
  </si>
  <si>
    <t>睿比</t>
  </si>
  <si>
    <t>幸福種子</t>
  </si>
  <si>
    <t>貝格爾</t>
  </si>
  <si>
    <t>公設民營新屋</t>
  </si>
  <si>
    <t>公設民營龜山</t>
  </si>
  <si>
    <t>公設民營平鎮義興社區公共托育家園</t>
  </si>
  <si>
    <t>公設民營中壢普仁社區公共托育家園</t>
  </si>
  <si>
    <t>公設民營蘆竹仁愛社區公共托育家園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</si>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</sst>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#,##0_);[Red]\(#,##0\)"/>
    <numFmt numFmtId="188" formatCode="###,##0"/>
    <numFmt numFmtId="189" formatCode="###,##0;\-###,##0;&quot;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right" vertical="center" wrapText="1"/>
    </xf>
    <xf numFmtId="187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187" fontId="3" fillId="0" borderId="2" xfId="0" applyNumberFormat="1" applyFont="1" applyBorder="1" applyAlignment="1">
      <alignment horizontal="right" vertical="center" wrapText="1"/>
    </xf>
    <xf numFmtId="187" fontId="3" fillId="0" borderId="2" xfId="0" applyNumberFormat="1" applyFont="1" applyBorder="1" applyAlignment="1">
      <alignment horizontal="right" vertical="center"/>
    </xf>
    <xf numFmtId="187" fontId="0" fillId="0" borderId="3" xfId="0" applyNumberFormat="1" applyBorder="1" applyAlignment="1">
      <alignment horizontal="right" vertical="center"/>
    </xf>
    <xf numFmtId="187" fontId="0" fillId="0" borderId="4" xfId="0" applyNumberFormat="1" applyBorder="1" applyAlignment="1">
      <alignment horizontal="right" vertic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" fillId="0" borderId="10" xfId="0" applyNumberFormat="1" applyFont="1" applyBorder="1" applyAlignment="1">
      <alignment horizontal="right" vertical="center" wrapText="1"/>
    </xf>
    <xf numFmtId="0" fontId="1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right" vertical="center" wrapText="1"/>
    </xf>
    <xf numFmtId="0" fontId="1" fillId="0" borderId="13" xfId="0" applyNumberFormat="1" applyFont="1" applyBorder="1" applyAlignment="1">
      <alignment horizontal="right" vertical="center" wrapText="1"/>
    </xf>
    <xf numFmtId="0" fontId="1" fillId="0" borderId="1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88" fontId="9" fillId="0" borderId="30" xfId="0" applyNumberFormat="1" applyFont="1" applyBorder="1" applyAlignment="1">
      <alignment horizontal="right" vertical="center" wrapText="1"/>
    </xf>
    <xf numFmtId="188" fontId="9" fillId="0" borderId="9" xfId="0" applyNumberFormat="1" applyFont="1" applyBorder="1" applyAlignment="1">
      <alignment horizontal="right" vertical="center" wrapText="1"/>
    </xf>
    <xf numFmtId="188" fontId="9" fillId="0" borderId="11" xfId="0" applyNumberFormat="1" applyFont="1" applyBorder="1" applyAlignment="1">
      <alignment horizontal="right" vertical="center" wrapText="1"/>
    </xf>
    <xf numFmtId="188" fontId="9" fillId="0" borderId="13" xfId="0" applyNumberFormat="1" applyFont="1" applyBorder="1" applyAlignment="1">
      <alignment horizontal="right" vertical="center" wrapText="1"/>
    </xf>
    <xf numFmtId="189" fontId="9" fillId="0" borderId="26" xfId="0" applyNumberFormat="1" applyFont="1" applyBorder="1" applyAlignment="1">
      <alignment horizontal="right" vertical="center" wrapText="1"/>
    </xf>
    <xf numFmtId="189" fontId="9" fillId="0" borderId="10" xfId="0" applyNumberFormat="1" applyFont="1" applyBorder="1" applyAlignment="1">
      <alignment horizontal="right" vertical="center" wrapText="1"/>
    </xf>
    <xf numFmtId="189" fontId="9" fillId="0" borderId="12" xfId="0" applyNumberFormat="1" applyFont="1" applyBorder="1" applyAlignment="1">
      <alignment horizontal="right" vertical="center" wrapText="1"/>
    </xf>
    <xf numFmtId="189" fontId="9" fillId="0" borderId="14" xfId="0" applyNumberFormat="1" applyFont="1" applyBorder="1" applyAlignment="1">
      <alignment horizontal="right" vertical="center" wrapText="1"/>
    </xf>
    <xf numFmtId="188" fontId="9" fillId="0" borderId="26" xfId="0" applyNumberFormat="1" applyFont="1" applyBorder="1" applyAlignment="1">
      <alignment horizontal="right" vertical="center" wrapText="1"/>
    </xf>
    <xf numFmtId="188" fontId="9" fillId="0" borderId="10" xfId="0" applyNumberFormat="1" applyFont="1" applyBorder="1" applyAlignment="1">
      <alignment horizontal="right" vertical="center" wrapText="1"/>
    </xf>
    <xf numFmtId="188" fontId="9" fillId="0" borderId="12" xfId="0" applyNumberFormat="1" applyFont="1" applyBorder="1" applyAlignment="1">
      <alignment horizontal="right" vertical="center" wrapText="1"/>
    </xf>
    <xf numFmtId="188" fontId="9" fillId="0" borderId="14" xfId="0" applyNumberFormat="1" applyFont="1" applyBorder="1" applyAlignment="1">
      <alignment horizontal="right" vertical="center" wrapText="1"/>
    </xf>
    <xf numFmtId="188" fontId="9" fillId="0" borderId="25" xfId="0" applyNumberFormat="1" applyFont="1" applyBorder="1" applyAlignment="1">
      <alignment horizontal="right" vertical="center" wrapText="1"/>
    </xf>
    <xf numFmtId="188" fontId="9" fillId="0" borderId="1" xfId="0" applyNumberFormat="1" applyFont="1" applyBorder="1" applyAlignment="1">
      <alignment horizontal="right" vertical="center" wrapText="1"/>
    </xf>
    <xf numFmtId="188" fontId="9" fillId="0" borderId="2" xfId="0" applyNumberFormat="1" applyFont="1" applyBorder="1" applyAlignment="1">
      <alignment horizontal="right" vertical="center" wrapText="1"/>
    </xf>
    <xf numFmtId="188" fontId="9" fillId="0" borderId="25" xfId="0" applyNumberFormat="1" applyFont="1" applyBorder="1" applyAlignment="1">
      <alignment horizontal="right" vertical="center"/>
    </xf>
    <xf numFmtId="188" fontId="9" fillId="0" borderId="1" xfId="0" applyNumberFormat="1" applyFont="1" applyBorder="1" applyAlignment="1">
      <alignment horizontal="right" vertical="center"/>
    </xf>
    <xf numFmtId="188" fontId="9" fillId="0" borderId="2" xfId="0" applyNumberFormat="1" applyFont="1" applyBorder="1" applyAlignment="1">
      <alignment horizontal="right" vertical="center"/>
    </xf>
    <xf numFmtId="188" fontId="9" fillId="0" borderId="29" xfId="0" applyNumberFormat="1" applyFont="1" applyBorder="1" applyAlignment="1">
      <alignment horizontal="right" vertical="center"/>
    </xf>
    <xf numFmtId="188" fontId="9" fillId="0" borderId="3" xfId="0" applyNumberFormat="1" applyFont="1" applyBorder="1" applyAlignment="1">
      <alignment horizontal="right" vertical="center"/>
    </xf>
    <xf numFmtId="189" fontId="9" fillId="0" borderId="1" xfId="0" applyNumberFormat="1" applyFont="1" applyBorder="1" applyAlignment="1">
      <alignment horizontal="right" vertical="center" wrapText="1"/>
    </xf>
    <xf numFmtId="189" fontId="9" fillId="0" borderId="1" xfId="0" applyNumberFormat="1" applyFont="1" applyBorder="1" applyAlignment="1">
      <alignment horizontal="right" vertical="center"/>
    </xf>
    <xf numFmtId="189" fontId="9" fillId="0" borderId="3" xfId="0" applyNumberFormat="1" applyFont="1" applyBorder="1" applyAlignment="1">
      <alignment horizontal="right" vertical="center"/>
    </xf>
    <xf numFmtId="189" fontId="9" fillId="0" borderId="2" xfId="0" applyNumberFormat="1" applyFont="1" applyBorder="1" applyAlignment="1">
      <alignment horizontal="right" vertical="center" wrapText="1"/>
    </xf>
    <xf numFmtId="189" fontId="9" fillId="0" borderId="2" xfId="0" applyNumberFormat="1" applyFont="1" applyBorder="1" applyAlignment="1">
      <alignment horizontal="right" vertical="center"/>
    </xf>
    <xf numFmtId="189" fontId="9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189" fontId="9" fillId="0" borderId="25" xfId="0" applyNumberFormat="1" applyFont="1" applyBorder="1" applyAlignment="1">
      <alignment horizontal="right" vertical="center" wrapText="1"/>
    </xf>
    <xf numFmtId="189" fontId="9" fillId="0" borderId="25" xfId="0" applyNumberFormat="1" applyFont="1" applyBorder="1" applyAlignment="1">
      <alignment horizontal="right" vertical="center"/>
    </xf>
    <xf numFmtId="189" fontId="9" fillId="0" borderId="2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F7D9CA1-D99D-4A49-BBF5-8F75955E0A51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4661382-37D6-4C40-BE7F-68D6CB119887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C0F93D66-0EFA-41CB-97F2-418540043239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5D74EB5F-6B9E-436A-B9F0-D379B46313DB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E3F18B5-6461-474F-8071-4E46F92AF87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CC8E7786-8F91-49EE-A6FB-0D0587BD31B8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589AA46-6487-40E2-8AFE-D1609B29D23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17381766-7245-4CE1-A83C-9BA5C955AC7F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B525E820-BD73-40B0-BB26-1EC340BE135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FABF4026-6E47-4CAB-8720-95AD9A1845FA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33877521-9E20-48C9-8EE0-E5F09F9677E4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2EB59CC2-7D97-4B90-A501-B0AA7DFF60F9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1A9D556-97DF-4D4A-909E-FE1ADCF051B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145D164B-CCA0-4AD9-86C5-7FD1C73E14F6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BF1A78F-F496-4CC8-9A6D-07A8B14D5F2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11299" name="Line 64">
          <a:extLst>
            <a:ext uri="{FF2B5EF4-FFF2-40B4-BE49-F238E27FC236}">
              <a16:creationId xmlns:a16="http://schemas.microsoft.com/office/drawing/2014/main" id="{5411B82F-8A74-42E8-B892-A262E579F560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18AB1FDD-31BD-4CD3-A002-BA6CD8EDEAC3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6E933ED-BF21-4C8D-A8CF-FA342EB3796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D290578-7339-419F-A58F-9014A21B8E46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0DC8664-44CF-4DAC-BB90-91E3F208A974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35FB524D-F961-42EA-A161-02695D055F75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8A79F871-EFE5-4FD4-9818-748EDDC54492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0FC4A72-C618-4197-A43B-4CEBC595CBC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D1C022CB-6267-43F0-9321-13FC22BC0E10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43D97C6-C564-41CA-9A14-4A9C5CE204D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504A4B0A-0A36-4483-94CE-353CCD7B617F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A0FD3A30-36B0-41D7-A110-1C93C6611AC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A92A67B9-25CC-4ED1-8A9A-620D9801DA50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FE913815-7042-4168-B68B-115B755E1EA0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3B0EA91C-92C6-4807-8C78-2D2A8FA91067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EE403D4-2BC3-4F1E-95DB-A8EA30CAA18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90B74D66-128F-49F7-A039-EA078583072F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BC064C2-9871-43C0-9728-AE74880AD1A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0515" name="Line 64">
          <a:extLst>
            <a:ext uri="{FF2B5EF4-FFF2-40B4-BE49-F238E27FC236}">
              <a16:creationId xmlns:a16="http://schemas.microsoft.com/office/drawing/2014/main" id="{8B6D7BBD-6651-45CE-9591-78DDEBF53B12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A9A7D676-7403-471B-A1A5-ADECB76897C4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4DCD14AD-8208-414D-A7B8-994A28B0693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E9DA1EC-7827-4415-889B-B4FB1A53C253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0FF7CEC-E4E4-466B-A301-E28D734EB7D3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D216BF1D-8222-41B5-BAAD-FC9474F30C1C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05FAFD69-8448-4000-9B17-CAC5E9F6330D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4E17C80-78A8-42B4-AADD-8E0FAA28D57B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A5EF1860-432C-4774-85F1-E3FD77C84140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36C9330-57AF-457A-8AAB-8DCDC3CD160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3FDB8A1C-5AD1-47D8-9CF4-3075180F8476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5DD4ECA8-1FEF-4D77-8BB6-DF0197778A3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EF0E1C7E-EB38-47A3-939D-0C1C71704EA0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6C245A63-7AD8-4BCC-A09A-566885D4773A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5D5BE511-EE87-4EA0-AB6F-8089055C669B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88654D9-DD72-445B-9133-CAF68230DD8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5F80DDAB-9DBE-43EC-A4EE-D4E8F9E72EC0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50A1AF0-1E34-478B-A08C-7410EA64694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1539" name="Line 64">
          <a:extLst>
            <a:ext uri="{FF2B5EF4-FFF2-40B4-BE49-F238E27FC236}">
              <a16:creationId xmlns:a16="http://schemas.microsoft.com/office/drawing/2014/main" id="{9F662C26-2B94-487B-A9B3-32D46DF80BF5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9456C84C-E09A-443B-84C1-143018E89BC3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34E9C53-3BC7-4DAE-ABCE-D87E986A708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B10B5ED-9460-407D-8302-B64DC73817D8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6175179-0B77-437A-8419-B8B4F7BE5FBC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A1EDB7FB-5F16-4573-910F-BDADC6C96F0A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FFA77893-1BD3-4931-BD64-B86048175F3C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2CED0F6-1CE3-468E-A145-A6E53DB73E83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63A073C1-AA5D-4069-937E-8D160A8E5B66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18993A8-4F40-4890-B24B-794475FA26E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F770C76E-3C07-4D9C-BB50-A1E6B6BC263A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155A1B01-0BA9-4268-B4F4-1AFDEDE046E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88EF2914-4F3D-432B-AA53-EBEBA8E744FF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29583225-FACD-4D48-A244-E50CE35F8BB5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B2EC75D1-DC2A-46F1-AF33-99C885B620AB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B694028-D8CE-425E-AB3B-B01B61155EF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C7BB519E-27B3-4196-9C64-3C97FA3EA374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49C8861-49E6-4E95-8E38-FB76FD933F2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2563" name="Line 64">
          <a:extLst>
            <a:ext uri="{FF2B5EF4-FFF2-40B4-BE49-F238E27FC236}">
              <a16:creationId xmlns:a16="http://schemas.microsoft.com/office/drawing/2014/main" id="{978226D9-7F5D-4F6C-873F-EFBA3E4265E7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8EA9C347-07D2-460D-AE1D-509E79EF0F23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C6CB0A6-971D-437E-BF6C-8540E049575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36D1383-DBF1-412C-A830-A9B40586FD94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EA4D2F2-2935-4934-B785-DD77C0BA042F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83EA1F06-78C1-4DA1-8D7B-9F74B7EC618A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90A99712-DDEB-40E3-89A0-802827CFCD77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1BEC228-914A-4431-B11C-CE9989CDB44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30B07E65-5CD9-4094-BBDA-FD84AF83A771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45B888B-3E7B-4F69-91D8-5925CDE1267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3631AFF7-6844-4581-839D-55DCD8D2123D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F38F7365-5608-4903-B5AC-A24BF4A6F03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3F5B78F6-0FF9-4254-AE06-DC963FC3127F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8A53E9C5-23DD-4B20-B636-143C9564EDE8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70354BD8-EC77-4EE7-A947-751731FCF080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3BFD0E8-E683-41E2-8545-8FFD130F70A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9BA9385B-635B-4F33-80BC-3CAE1405DBAB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5194A8C-7062-4DC7-BF67-72E757D30B6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3587" name="Line 64">
          <a:extLst>
            <a:ext uri="{FF2B5EF4-FFF2-40B4-BE49-F238E27FC236}">
              <a16:creationId xmlns:a16="http://schemas.microsoft.com/office/drawing/2014/main" id="{321E2281-515F-4F9A-A43F-17E3A7D9CCE5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C7582D96-6CB2-4005-B9C4-5DFE77E15874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14D97EC-1845-457D-A335-63C47D0B6C1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7755C01-7EE7-447D-8DED-57A0DBED58A6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55F814B-1F2C-45F1-942C-16BABC0AA78B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90132421-A746-4ABE-A93D-6DF4B725DD37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8FB9919A-11E7-4C7E-8EC6-CF66AD2B0F62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4A00248-EF71-4E98-97CF-B6A793FEFB0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764C3A6F-4088-4449-8FD4-1C4FB30C313D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AAE75FE-B44E-4DFA-A272-DDF6B4133BD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18A831B9-322D-4F7F-B5A6-339061CBC9D7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6D83E6AE-9D95-4203-ADC2-CCC6BA05DC7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F49B53B1-0E93-4377-8E8F-BFC3555F3A5E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D676DA5F-C3E8-4E4A-A965-BD6B9940A654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244DEC3D-3149-4DD6-9CF2-4219311E46EF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75A8308-EF41-4383-8E0F-EA72EBE88EE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0F40C70A-44BB-47BE-A87B-5ED1DDE31EB6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FD1A7B4-B9F1-44CD-B778-F475AA02587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4611" name="Line 64">
          <a:extLst>
            <a:ext uri="{FF2B5EF4-FFF2-40B4-BE49-F238E27FC236}">
              <a16:creationId xmlns:a16="http://schemas.microsoft.com/office/drawing/2014/main" id="{3C6B95CA-FA4B-4F83-AD00-7D6089299049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C2B45447-1884-4921-9236-57E604CBE987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3947620-D311-4D62-AFAB-BC6C84B0F02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EE41C0E-081F-4AC0-8BBC-296DB8B70DEA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51085BE-F6BA-4F78-9C94-B100B12DCE9B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845F3AF2-83D2-4F48-802E-8DD53867E24B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7F229320-1A1E-4BD2-B995-092906704A02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566C4AC-7FD7-41F9-9153-194BBD307B3B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10A6E924-C6B7-4C3F-932E-9D875A27C29D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618DD8D-9B26-4EDD-BB19-2741D2BDF25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C1A4DA11-05C2-426D-B021-D8AF112E8BE3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7D74132E-6726-43CF-97CA-2822392FEBA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75D920D5-F529-4D5C-9CD0-832AE7B15BE9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A0D37971-F9A7-4479-B6DC-E87CDC750237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BB966167-1332-4C5E-955C-A76FAAB034D0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6784F4D-9F63-466B-8B35-378BBF39390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26426ED5-D32C-43C4-AB9F-B7CFF6481ADB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5BD2066-B932-4C13-A223-0B670D2644E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5635" name="Line 64">
          <a:extLst>
            <a:ext uri="{FF2B5EF4-FFF2-40B4-BE49-F238E27FC236}">
              <a16:creationId xmlns:a16="http://schemas.microsoft.com/office/drawing/2014/main" id="{9B56BAFC-D735-4267-8C75-6FDBB0132B68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B2CB4F2D-5CE3-463C-A4F0-94EEC005D007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CD73FA2A-9A12-4C3E-AE98-45A025B431D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CCEEA66-9158-47E8-82C2-B946A849E677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CAFE268-2B43-4462-AD76-6F6A57C9B6C5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A232B396-DF99-4A6C-AEF4-B82EEF32233D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D3605D83-6971-4541-8CB8-47BBE0C860B4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DEAFA23-FE57-4594-8941-54CB58D0C3C3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E2C86743-8A00-4BC4-8F9F-BA5493BA65B4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AD25341-C22F-4F75-9ACD-FC63DD31635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A597D222-12D2-4FCC-B72F-518E6BB4E720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426019D8-6801-4E41-84CD-5CAF2ED64CB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F74D50A7-B75D-4B71-B84B-5A6A80F9E384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66BB687F-3EBC-47A2-8151-DFC55A4F3A01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2BF81579-EEE1-442E-B46B-7BB5BBBDCDA6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D52FB43-4809-46FE-AEB6-0099DF96CEF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060BD7B1-09AC-4BA7-ACD6-9DE4239A385C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39FEEE4-6359-48DB-9A95-06C0AED0889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6659" name="Line 64">
          <a:extLst>
            <a:ext uri="{FF2B5EF4-FFF2-40B4-BE49-F238E27FC236}">
              <a16:creationId xmlns:a16="http://schemas.microsoft.com/office/drawing/2014/main" id="{B6C995EF-ECA7-4B45-B7EE-EB42A24099B3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D5CFC9B1-DAB8-45DB-90A2-5635E9DEB213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3BEE305-BE73-43EC-A34A-980C28CEA18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BB9395-A88C-4D66-8760-534960306E25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526C564-2841-4413-9286-2BF843D8E414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6C5955E6-6718-4BE9-96C9-5F642F98157C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64248FC2-B504-4CF8-8587-8FFF3B3AFC11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8A16332-532D-48DE-9B76-3F0FE6207D4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7B355838-4D13-4C0B-9927-415AD59B2731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01B966F-8E99-49E6-B14C-A7AF70C37B3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9AC0CD4E-87DD-43FA-8070-A1ED1E6C479E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5D057EEA-9BE7-4A40-A4D8-5030BCAC110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1FA6031A-9F30-4E4D-BD81-EC2616F40E96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E95E59E1-51E4-406C-ACC1-743AAA817303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864082F1-C70D-488E-94FD-8E88642E4078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7EC7A5D-427B-4C82-856E-E213BEDDE76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9D1C33A4-B70C-4B1F-B4A4-3440B68A7837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C798CDD-00AD-4105-888C-CB114911355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7683" name="Line 64">
          <a:extLst>
            <a:ext uri="{FF2B5EF4-FFF2-40B4-BE49-F238E27FC236}">
              <a16:creationId xmlns:a16="http://schemas.microsoft.com/office/drawing/2014/main" id="{7D8264AC-BD23-4082-974A-97B1240051DB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18A38C89-2039-4E81-BA78-0DBD3C64A907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4069751E-1CC6-4682-9835-849F1F1A64D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6B8ADBE-D906-4C82-8E12-B83167D1FB53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A0CD3E-482A-4EDA-AC86-43141357F229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88A6F7AB-3347-4EDC-ADAA-30D2FD7CE436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5D58D5B8-41BA-4E51-AB55-3C183BEB134F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78BC9E6-1460-4CF8-B4EF-5CC5A9E5EE1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43E9FCA1-7617-46C9-A9D7-668560C48356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86038B9-1563-480D-A82B-F9C3AA9A857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24425277-4F6D-407C-800B-5DE648D4874B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E9BFD8E1-42AE-433F-AA3F-FD8A5BF9279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20CCB4AA-897D-472F-B61E-789068FAA6BA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7DA6B875-D4A7-41DD-B62A-597EEBAFA1BE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4433DE3F-3A8D-4092-ACF6-AB06209EA684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6975E09-1EC4-48F7-BB51-89352E9E603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EA81F89B-ADB6-4B8D-B72E-1A812F6FCA3C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9AD3CC3-E1B8-4AFC-BA11-5AE7170A6C2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8707" name="Line 64">
          <a:extLst>
            <a:ext uri="{FF2B5EF4-FFF2-40B4-BE49-F238E27FC236}">
              <a16:creationId xmlns:a16="http://schemas.microsoft.com/office/drawing/2014/main" id="{AE2A0ECF-3523-4BD0-BEDB-52414BA25CF9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FC249E81-2224-485F-8DD9-ACDA94A6D281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065B26B-119A-406C-A5E6-DD61F023C58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CE114B7-496E-4982-9DCA-B5FF77A9D41B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D2F5854-F90E-4069-B10A-B545F07E2049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482F46AF-2CF1-4A34-ADC4-239846998EF4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81E68672-AAAD-4797-BDEB-AEB61BCD5652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06B9F52-3FD2-46CB-81CD-17B7233FC373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D52734BA-3D96-4612-8C38-ED61FB2A7CA1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B140D42-FF64-4BC6-B2CF-82A127A0F0C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58CED2FC-50D5-44C0-A629-CB8644BF167A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B7A3AF94-A305-42DF-89A9-5B2A269CACB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558A7AE6-C360-48A4-B03C-B6E69B9F2F94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C15F1248-7B15-4725-9CDA-54E402485F8A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33D1BB4E-8168-40EA-BB98-60F91ADA84B7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E481B66-2DFB-4A87-80B7-C41A39B3C9D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E3931B4E-BDD8-458C-93E1-75889FABAC61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37D6C7B-0877-4E3C-A88A-6F60CA1DEE7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29731" name="Line 64">
          <a:extLst>
            <a:ext uri="{FF2B5EF4-FFF2-40B4-BE49-F238E27FC236}">
              <a16:creationId xmlns:a16="http://schemas.microsoft.com/office/drawing/2014/main" id="{3C771502-A4A7-4ABA-906B-36FA8C9DDE2E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ED8E092A-6562-4325-9536-1E7710AF5619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10B7A66-CD55-47CB-860A-9ECD6E97CB8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E179618-5DCF-4DAB-96CD-CFC75D9F61D0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12064AD-AE5A-49A0-9762-3F0C83C2CE7D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EC13E3CB-1E9E-4D19-8D63-48CEBE2E4AFE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9F131068-3B0A-497E-ACC2-FE400AD7046C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35E16DE-0FEC-4CDA-9705-F6F9A9C71C1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54424D5E-3FDF-426E-8272-3AF863842426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65F9B87-E27C-4BC4-8EF1-1A7E28A27A3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A9A766B4-3884-414B-9DBC-BB0E7FF7D068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F507D463-C4BC-499B-8382-941B079F586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AA85CB8F-5F79-426F-A16C-50E4DEC854C8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5EB1AF1F-3885-4562-BB03-39AFBEEC6F90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03BCD5D6-98CC-4926-8AA6-66D7F9A0483C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315F75C-1A57-4694-B6F5-47FE43E2F8D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D75BC9C4-1C18-4D43-BC24-D93CE530C76F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EE6F192-82E1-4BE9-9CDF-AC1863B2E62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12323" name="Line 64">
          <a:extLst>
            <a:ext uri="{FF2B5EF4-FFF2-40B4-BE49-F238E27FC236}">
              <a16:creationId xmlns:a16="http://schemas.microsoft.com/office/drawing/2014/main" id="{0D3EFD60-0DE5-4509-8F6F-F1C7307792F5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36AF69A6-A7B4-44EA-A34F-5C631BAE5039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78C2FD7-EC0F-4825-ADFC-95CAEE5698D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44EF0A-F3FE-4841-B617-686C2D15B4B1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4F0E852-73E9-498D-9374-1CEF36CA9C7D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2744D29A-A303-412C-8D92-746696F9F212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73A67B51-2949-4C98-9C85-C3058FB58391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BF2C186-27C3-4BBB-8B54-319CA6B5FBA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2656EF6E-8591-4E94-974F-5259C3383BA0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E403A90-A594-4D91-8D46-BD55A333B3D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907AD292-D03A-4989-892C-D3253F55E34D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1268ACDF-0BA7-45FF-8026-22CBBF5E599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FB3196D1-20AC-4A5B-8A63-65C1847F924E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200451C9-42B0-46BB-BE30-7CEC3DC92546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BDA98450-8249-43AC-BEE0-8C816043D863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8BB14F4-7AB9-452E-A1E6-0044E0EDD3B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DC5617D5-278E-4B02-B738-F18C173FAD4A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6F8DC5E-0341-4F42-91E7-15EB19D3028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30755" name="Line 64">
          <a:extLst>
            <a:ext uri="{FF2B5EF4-FFF2-40B4-BE49-F238E27FC236}">
              <a16:creationId xmlns:a16="http://schemas.microsoft.com/office/drawing/2014/main" id="{89861850-2FD4-46A8-9572-966042BB3E23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55598664-2651-43A3-BB24-BE38B4029FFA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A47EDA1-E71C-4D5A-A931-4C9C14210EF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351D4E6-5607-4268-8F4B-E2AF6E42A10C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77B7D59-9943-4FC8-B8F6-8AC839A663D4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95083765-223F-4F27-AE0A-CB4FDD780D38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6114B6E0-C77E-4ACA-B0D9-07FA63A84E05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BC80062-1D36-4D47-A0B7-0CF9312B4F7B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244DF310-F942-44FD-99B9-E74951E41308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38C2C1E-1540-4DEE-95BD-1EFFFFADCB9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1481D969-01A4-4C10-A33F-B68F6891163E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5E46BC5D-BE70-4F48-9F21-DCB9491F17B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5A0E320E-36E8-44C5-B96D-CD9F90075B10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0BDB902F-6C21-49F0-BEDB-56E87E629689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AF330AF8-325F-40DC-9B8D-C15F1674D864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0B29294-F14B-4709-99E5-3A5196347FE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FF4ADDB3-9BBF-4173-92E9-7A0B36CA7FBC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BA7C2A3-A300-43E2-8CA1-7E64B48D7AD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31779" name="Line 64">
          <a:extLst>
            <a:ext uri="{FF2B5EF4-FFF2-40B4-BE49-F238E27FC236}">
              <a16:creationId xmlns:a16="http://schemas.microsoft.com/office/drawing/2014/main" id="{F03F46F7-7E84-4787-B4DB-F7831D46C5E9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22B34DA5-E01E-453A-B312-D4F4151B1F3E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A11565D5-9134-4F41-BB32-E191DF67442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A8A394F-81FF-4D13-8204-0E2B78F30686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66A8AAD-540C-4D17-B448-AAA5E8A7F2A3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B5A7BA0F-9AAF-4F60-82C2-3452446701E4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E4A931C9-05BD-42B5-84C2-70206E8D6301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AC2A94F-320F-44CD-9798-9D620C76BF7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86B7F809-DD0B-4A1D-A810-10A15AC2122D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C349270-EA6F-4319-8AB3-435ED0FAC72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8984165D-3DAA-40B7-BF3B-D3B22EA08F9F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7B1C624C-FDC7-444C-B809-0D094096D27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30BA717B-8EFB-4D49-81BA-C3E9F01F3AB8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AB32C1B8-2AA9-482F-975D-ED1B38B261E0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DB52FA42-DA0E-4CFD-AB80-B498B8ABB2A9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9AEF702-DB16-43E0-AA80-3417165A0EF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B89AD816-622D-46C9-AD23-9DDA7EB3EE26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F65D7F7-3E88-4E86-B75D-B1E1F3CD96A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32803" name="Line 64">
          <a:extLst>
            <a:ext uri="{FF2B5EF4-FFF2-40B4-BE49-F238E27FC236}">
              <a16:creationId xmlns:a16="http://schemas.microsoft.com/office/drawing/2014/main" id="{0B424238-8342-40B0-86A6-DE6E7E95B19C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DB0EF168-B9B0-4A55-8580-A316273F3038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E70A974-BF8E-485F-A8E8-A1260FAFC39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民國111年 2月17日 12:00:29 印製</a:t>
          </a:fld>
          <a:endParaRPr lang="zh-TW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4AB75C4-280F-40D4-AD6A-E473043AA800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8F380E0-F5D2-4382-8394-83F5D6B90351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53910D16-A4D9-4BEF-BDA6-F9ADF7227888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6A43C587-0010-4B5D-A283-AC1009DF1E9E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E74A93E-B11A-4A92-86CC-7007E4265BF1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A010B2EF-FC90-4D49-94DF-E41791EE1F25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65340D4-9FA1-47BA-9A57-7C864ED7D6E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7898A703-0C7F-4007-8031-A093631AF736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D96B8C9A-8B4F-4EF4-8566-C3F699FC485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3BBD3BBF-BD5C-415D-BD1D-537E186ADFCA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CC2B18D0-8A8E-4793-91DF-32ECEFD5D6A6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42323862-D6A4-4B57-9E10-7F2074CD8897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313A06E-5FB4-4523-865C-26DE3754849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EBB58422-D786-433E-B2C2-1C0FA397B2D1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1CE3BD7-48A9-4181-AA3E-7413FC502FC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13347" name="Line 64">
          <a:extLst>
            <a:ext uri="{FF2B5EF4-FFF2-40B4-BE49-F238E27FC236}">
              <a16:creationId xmlns:a16="http://schemas.microsoft.com/office/drawing/2014/main" id="{C8F9B8D4-CA03-4675-A855-E78A6DE9CD25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85C32DE4-DE0F-40E0-BF3D-80914D046681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83B8856-93C7-44A6-A667-61A8C8F6964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D986E46-DC6D-4356-AD21-2FCFEFD861AA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568883F-1125-4A5F-B027-F38AAEAC9C76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A73A371C-7236-4231-AB31-0A34F3001676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DAD84938-8BBA-4F51-8646-DD29A35999C6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7F0FDFF-CEF1-4408-884D-428AD5F5423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42A05FC7-5340-4840-B462-7640EA1242F3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A7B9EDB-3B93-49C3-B9BD-CB2CC586284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12BECE60-81CC-4B5C-9844-79B046E031E9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33D2F45D-55EE-469F-A156-0BF79F6BA48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3501F1EF-8270-47C8-8A17-6E354474F2CF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ACB77086-9BB5-40DF-B1CB-58F66E2F4C82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977C54AB-2B23-43F9-92C1-8B1A7A0D8A2F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BD2FC54-361D-40CF-84CA-6998A649168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471F4826-6682-4F36-94A8-09AB0102F5FA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A76F688-DBA2-4908-BE88-33C44A8F8D4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14371" name="Line 64">
          <a:extLst>
            <a:ext uri="{FF2B5EF4-FFF2-40B4-BE49-F238E27FC236}">
              <a16:creationId xmlns:a16="http://schemas.microsoft.com/office/drawing/2014/main" id="{0AF3715A-FFAA-434A-A9C2-D902ECBC7A20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5F161131-BF97-446E-ACAB-C5FAE9B4B17B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26AC5B4-3150-466A-8E19-FCDD13A41C6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54257F1-86C2-4579-8576-37DA5F059EDE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6128601-8580-4566-A2AA-304CBFD55C14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90522E46-92D2-4C63-B834-9F49D540CF6A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B450261D-718B-43AE-B841-CD4A64ED0EDC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F9FDA9E-5F9E-49AC-A673-0838096370F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20D87EB1-CAF8-406B-84AC-AD486476AF25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AD10F0B-E683-4833-AD81-724A8A25256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DDCCC902-B3E3-4EDC-BBF1-A93A32C85D63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3AB1C59F-3979-4D8E-85F0-200E3666CD3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D20CCB2E-C45D-4F8C-A563-49C3B2E23927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18B7BD3B-4F27-47D4-A04D-20AFCB60B052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2D7EEE6F-6D94-4446-8942-3621F08FDB82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E27695A-49D9-4BB4-87C9-6D600412D89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3606C5C0-6B7D-4733-AA9D-28A66985DAF9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7356DC7-4ED3-4E22-8F5F-1884B2525BD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15395" name="Line 64">
          <a:extLst>
            <a:ext uri="{FF2B5EF4-FFF2-40B4-BE49-F238E27FC236}">
              <a16:creationId xmlns:a16="http://schemas.microsoft.com/office/drawing/2014/main" id="{F91387EE-B4B6-47A3-A137-3D5183E7FDCC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141121D1-6754-47E0-8346-A22C7FE2FF51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ABA477B7-5943-426D-BD96-3802666F2B1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F3B5E22-FAC5-4927-8379-4ABE6AE39C61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FF2B1B3-5C8F-43E7-850D-E01D9A01936D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AA35BC1A-06B1-4E2F-9E64-E9DD8D547107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9F7C632B-A290-47AA-9C1F-408F18EB1342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E37D65D-6DFC-420D-A446-1857B0751E1B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78983476-A562-4D44-9680-571D96BB46A8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5EE7FBB-875F-46D6-9234-F28D59C4844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671D7DC0-1A06-47E0-BB5C-60A5488E51E2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BEC27BBA-62FC-45E4-BA8E-9019AB69C24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4A20F60F-8D77-442D-94CE-88BB1FBB3367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6E163FF0-A1D2-4C55-8C3F-C10FAE548A58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6F7D0A1C-EEAD-4F36-9466-DEFDF995BAB7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383B941-4496-4515-AAA5-561A2FE1D15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D36BAAFB-5202-4F7D-B7C1-803AE2D4D2FE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8972918-2CBE-434C-AF01-6F734283B98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16419" name="Line 64">
          <a:extLst>
            <a:ext uri="{FF2B5EF4-FFF2-40B4-BE49-F238E27FC236}">
              <a16:creationId xmlns:a16="http://schemas.microsoft.com/office/drawing/2014/main" id="{D6D37BE9-0D15-4EF5-B066-2073495EB864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35D27F02-6B18-4D4D-80A5-A771C0D120F5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804AB4DC-49C0-4E5C-9728-0247D264DFB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EA0228-6D81-46BE-A891-BD05E3045719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1BD5767-E654-4CDC-94F9-7A90CAE0E534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D6263E20-D98F-4E77-A51C-A49FAF0D9BFF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0BD676E9-483F-4802-9C00-C81EB6EA3A38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5BE9C55-F870-4AE8-B6CC-AB4D026FD8B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8A41C72D-D806-492A-AACF-45238037C580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0890BB7-A366-4F1D-A65D-607CEC075E4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70BBA253-D19E-451B-B78D-19B830CAEAF6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F9EA7B91-9D32-4434-B192-E4616DF225C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F0D71A61-4344-4ED8-B8FA-2C8C849CA1EA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F28D298A-4757-413A-8658-38E67DC31201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506C14B7-69D5-4AC9-9C47-9F3B214740F7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5E995BE-BDBE-4C83-8BA8-CC7B719B912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E129D1B9-B147-4D21-8F6D-1157556C42EE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D6B594E-9C32-49AE-864C-C2BE14A9ABB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17443" name="Line 64">
          <a:extLst>
            <a:ext uri="{FF2B5EF4-FFF2-40B4-BE49-F238E27FC236}">
              <a16:creationId xmlns:a16="http://schemas.microsoft.com/office/drawing/2014/main" id="{8C3BCEBB-F847-439F-A6D5-6E62AE41A1A4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B12B0A53-1D5B-4A66-8122-F780ABD8D08A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62D58BB-8077-4B49-A822-7853108233A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BA69827-FA59-472E-8520-0B0D8AD3BBDE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F0A50EA-5AF8-4458-B91F-D1993349D54B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E437EBC6-BDDD-4DF5-A76B-ECB45BAC8AED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CDFC2F2D-673F-4A5B-96BB-70763420DDBE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6263DBF-8FFA-4C92-8B80-B98E2F2F124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4904ED90-47DB-41C2-B180-621AE07A2F13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29C7C86-0A81-4B0A-9AD3-440A791F65B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248957A3-0FE7-4A37-A68D-4A37168FBA07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0243FCBD-0DC2-4D42-83F7-87AED9C1378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74E9B275-4F19-403E-BC61-F9C297968FA6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0362DB74-9B3B-44F0-B2BE-A5EF7DFB61B9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AE86B599-9406-45C6-9A6D-20AA999B7C6E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E931565-97B4-4D90-8404-FD16487CAB6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6FE8BE23-CFF3-4B4E-8708-FF3731792FBC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1372E77-BEAC-4786-93EF-43D137EFF04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18467" name="Line 64">
          <a:extLst>
            <a:ext uri="{FF2B5EF4-FFF2-40B4-BE49-F238E27FC236}">
              <a16:creationId xmlns:a16="http://schemas.microsoft.com/office/drawing/2014/main" id="{107FDCC5-5755-4632-905A-B8593D68C803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E4815156-E830-4EC0-BCA0-2E503D7B71AC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A9DABBC2-C361-49AA-B22C-13C0D792E54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18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2C20D98-AFB0-41BB-B829-F707D32BB8E6}"/>
            </a:ext>
          </a:extLst>
        </xdr:cNvPr>
        <xdr:cNvSpPr txBox="1">
          <a:spLocks noChangeArrowheads="1"/>
        </xdr:cNvSpPr>
      </xdr:nvSpPr>
      <xdr:spPr bwMode="auto">
        <a:xfrm>
          <a:off x="12877800" y="8591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7B1C88D-2FC6-45FB-A627-6D71D10115FD}"/>
            </a:ext>
          </a:extLst>
        </xdr:cNvPr>
        <xdr:cNvSpPr txBox="1">
          <a:spLocks noChangeArrowheads="1"/>
        </xdr:cNvSpPr>
      </xdr:nvSpPr>
      <xdr:spPr bwMode="auto">
        <a:xfrm>
          <a:off x="12877800" y="24193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14</xdr:col>
      <xdr:colOff>569869</xdr:colOff>
      <xdr:row>5</xdr:row>
      <xdr:rowOff>56870</xdr:rowOff>
    </xdr:from>
    <xdr:to>
      <xdr:col>18</xdr:col>
      <xdr:colOff>552526</xdr:colOff>
      <xdr:row>6</xdr:row>
      <xdr:rowOff>19050</xdr:rowOff>
    </xdr:to>
    <xdr:sp macro="" textlink="">
      <xdr:nvSpPr>
        <xdr:cNvPr id="4" name="報表類別">
          <a:extLst>
            <a:ext uri="{FF2B5EF4-FFF2-40B4-BE49-F238E27FC236}">
              <a16:creationId xmlns:a16="http://schemas.microsoft.com/office/drawing/2014/main" id="{12349B99-FF1C-4E62-8841-8F190F196A5B}"/>
            </a:ext>
          </a:extLst>
        </xdr:cNvPr>
        <xdr:cNvSpPr>
          <a:spLocks noChangeArrowheads="1"/>
        </xdr:cNvSpPr>
      </xdr:nvSpPr>
      <xdr:spPr bwMode="auto">
        <a:xfrm>
          <a:off x="10704469" y="971270"/>
          <a:ext cx="2725857" cy="26698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單位：所、人</a:t>
          </a: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1</xdr:col>
      <xdr:colOff>921463</xdr:colOff>
      <xdr:row>3</xdr:row>
      <xdr:rowOff>28828</xdr:rowOff>
    </xdr:to>
    <xdr:sp macro="" textlink="B1">
      <xdr:nvSpPr>
        <xdr:cNvPr id="5" name="報表類別">
          <a:extLst>
            <a:ext uri="{FF2B5EF4-FFF2-40B4-BE49-F238E27FC236}">
              <a16:creationId xmlns:a16="http://schemas.microsoft.com/office/drawing/2014/main" id="{1F290EBA-659B-4FF4-BA90-CBBD2D16B142}"/>
            </a:ext>
          </a:extLst>
        </xdr:cNvPr>
        <xdr:cNvSpPr>
          <a:spLocks noChangeArrowheads="1" noTextEdit="1"/>
        </xdr:cNvSpPr>
      </xdr:nvSpPr>
      <xdr:spPr bwMode="auto">
        <a:xfrm>
          <a:off x="0" y="19050"/>
          <a:ext cx="921463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37BE623-A94B-4B3B-80AB-B694F155065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28828</xdr:rowOff>
    </xdr:from>
    <xdr:to>
      <xdr:col>1</xdr:col>
      <xdr:colOff>921463</xdr:colOff>
      <xdr:row>4</xdr:row>
      <xdr:rowOff>57319</xdr:rowOff>
    </xdr:to>
    <xdr:sp macro="" textlink="D1">
      <xdr:nvSpPr>
        <xdr:cNvPr id="6" name="報表週期">
          <a:extLst>
            <a:ext uri="{FF2B5EF4-FFF2-40B4-BE49-F238E27FC236}">
              <a16:creationId xmlns:a16="http://schemas.microsoft.com/office/drawing/2014/main" id="{CCD5989C-AF04-448E-B55D-35061FF465E0}"/>
            </a:ext>
          </a:extLst>
        </xdr:cNvPr>
        <xdr:cNvSpPr>
          <a:spLocks noChangeArrowheads="1" noTextEdit="1"/>
        </xdr:cNvSpPr>
      </xdr:nvSpPr>
      <xdr:spPr bwMode="auto">
        <a:xfrm>
          <a:off x="0" y="257428"/>
          <a:ext cx="921463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D22B396-AD01-4DCD-8650-CE593E7B84B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940463</xdr:colOff>
      <xdr:row>3</xdr:row>
      <xdr:rowOff>19473</xdr:rowOff>
    </xdr:from>
    <xdr:to>
      <xdr:col>4</xdr:col>
      <xdr:colOff>119247</xdr:colOff>
      <xdr:row>4</xdr:row>
      <xdr:rowOff>66675</xdr:rowOff>
    </xdr:to>
    <xdr:sp macro="" textlink="E1">
      <xdr:nvSpPr>
        <xdr:cNvPr id="7" name="報表類別">
          <a:extLst>
            <a:ext uri="{FF2B5EF4-FFF2-40B4-BE49-F238E27FC236}">
              <a16:creationId xmlns:a16="http://schemas.microsoft.com/office/drawing/2014/main" id="{89A57A1A-9FEA-4F49-888A-FEE618BDAB8A}"/>
            </a:ext>
          </a:extLst>
        </xdr:cNvPr>
        <xdr:cNvSpPr>
          <a:spLocks noChangeArrowheads="1" noTextEdit="1"/>
        </xdr:cNvSpPr>
      </xdr:nvSpPr>
      <xdr:spPr bwMode="auto">
        <a:xfrm>
          <a:off x="940463" y="248073"/>
          <a:ext cx="2455384" cy="27580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2DE76360-6607-45EB-AE51-7B5DFCD9E13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每半年終了後20日內編送</a:t>
          </a:fld>
          <a:endParaRPr lang="zh-TW"/>
        </a:p>
      </xdr:txBody>
    </xdr:sp>
    <xdr:clientData/>
  </xdr:twoCellAnchor>
  <xdr:twoCellAnchor editAs="oneCell">
    <xdr:from>
      <xdr:col>14</xdr:col>
      <xdr:colOff>579369</xdr:colOff>
      <xdr:row>2</xdr:row>
      <xdr:rowOff>19050</xdr:rowOff>
    </xdr:from>
    <xdr:to>
      <xdr:col>15</xdr:col>
      <xdr:colOff>636781</xdr:colOff>
      <xdr:row>3</xdr:row>
      <xdr:rowOff>28828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F9C66D31-067D-4DEB-991B-00048CEB01E6}"/>
            </a:ext>
          </a:extLst>
        </xdr:cNvPr>
        <xdr:cNvSpPr>
          <a:spLocks noChangeArrowheads="1"/>
        </xdr:cNvSpPr>
      </xdr:nvSpPr>
      <xdr:spPr bwMode="auto">
        <a:xfrm>
          <a:off x="10713969" y="19050"/>
          <a:ext cx="743212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579369</xdr:colOff>
      <xdr:row>3</xdr:row>
      <xdr:rowOff>28828</xdr:rowOff>
    </xdr:from>
    <xdr:to>
      <xdr:col>15</xdr:col>
      <xdr:colOff>636781</xdr:colOff>
      <xdr:row>4</xdr:row>
      <xdr:rowOff>57319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C280B4F5-FB24-4580-9D67-289EC71C3597}"/>
            </a:ext>
          </a:extLst>
        </xdr:cNvPr>
        <xdr:cNvSpPr>
          <a:spLocks noChangeArrowheads="1"/>
        </xdr:cNvSpPr>
      </xdr:nvSpPr>
      <xdr:spPr bwMode="auto">
        <a:xfrm>
          <a:off x="10713969" y="257428"/>
          <a:ext cx="743212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636780</xdr:colOff>
      <xdr:row>2</xdr:row>
      <xdr:rowOff>19050</xdr:rowOff>
    </xdr:from>
    <xdr:to>
      <xdr:col>18</xdr:col>
      <xdr:colOff>581025</xdr:colOff>
      <xdr:row>3</xdr:row>
      <xdr:rowOff>28828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7347ED61-280F-4B5D-8484-049607528C0F}"/>
            </a:ext>
          </a:extLst>
        </xdr:cNvPr>
        <xdr:cNvSpPr>
          <a:spLocks noChangeArrowheads="1" noTextEdit="1"/>
        </xdr:cNvSpPr>
      </xdr:nvSpPr>
      <xdr:spPr bwMode="auto">
        <a:xfrm>
          <a:off x="11457180" y="19050"/>
          <a:ext cx="2001645" cy="23837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CA7F7AC-A1EF-4CBD-989F-45D1B1A75FE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桃園市政府(社會局)</a:t>
          </a:fld>
          <a:endParaRPr lang="zh-TW" altLang="en-US"/>
        </a:p>
      </xdr:txBody>
    </xdr:sp>
    <xdr:clientData/>
  </xdr:twoCellAnchor>
  <xdr:twoCellAnchor editAs="oneCell">
    <xdr:from>
      <xdr:col>15</xdr:col>
      <xdr:colOff>636780</xdr:colOff>
      <xdr:row>3</xdr:row>
      <xdr:rowOff>28828</xdr:rowOff>
    </xdr:from>
    <xdr:to>
      <xdr:col>18</xdr:col>
      <xdr:colOff>581025</xdr:colOff>
      <xdr:row>4</xdr:row>
      <xdr:rowOff>57319</xdr:rowOff>
    </xdr:to>
    <xdr:sp macro="" textlink="F1">
      <xdr:nvSpPr>
        <xdr:cNvPr id="11" name="報表類別">
          <a:extLst>
            <a:ext uri="{FF2B5EF4-FFF2-40B4-BE49-F238E27FC236}">
              <a16:creationId xmlns:a16="http://schemas.microsoft.com/office/drawing/2014/main" id="{91B6387D-A696-4D06-9EFB-4923EAD23CCD}"/>
            </a:ext>
          </a:extLst>
        </xdr:cNvPr>
        <xdr:cNvSpPr>
          <a:spLocks noChangeArrowheads="1" noTextEdit="1"/>
        </xdr:cNvSpPr>
      </xdr:nvSpPr>
      <xdr:spPr bwMode="auto">
        <a:xfrm>
          <a:off x="11457180" y="257428"/>
          <a:ext cx="2001645" cy="2570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21D73E4-8F1E-4F54-B0E7-A7FF699C33D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10730-06-01-2</a:t>
          </a:fld>
          <a:endParaRPr lang="zh-TW" altLang="en-US"/>
        </a:p>
      </xdr:txBody>
    </xdr:sp>
    <xdr:clientData/>
  </xdr:twoCellAnchor>
  <xdr:twoCellAnchor editAs="oneCell">
    <xdr:from>
      <xdr:col>1</xdr:col>
      <xdr:colOff>885825</xdr:colOff>
      <xdr:row>4</xdr:row>
      <xdr:rowOff>57150</xdr:rowOff>
    </xdr:from>
    <xdr:to>
      <xdr:col>16</xdr:col>
      <xdr:colOff>352425</xdr:colOff>
      <xdr:row>4</xdr:row>
      <xdr:rowOff>57150</xdr:rowOff>
    </xdr:to>
    <xdr:sp macro="" textlink="">
      <xdr:nvSpPr>
        <xdr:cNvPr id="19491" name="Line 64">
          <a:extLst>
            <a:ext uri="{FF2B5EF4-FFF2-40B4-BE49-F238E27FC236}">
              <a16:creationId xmlns:a16="http://schemas.microsoft.com/office/drawing/2014/main" id="{02FEB5AF-5C0E-48E3-BFD3-98EB43234F7F}"/>
            </a:ext>
          </a:extLst>
        </xdr:cNvPr>
        <xdr:cNvSpPr>
          <a:spLocks noChangeShapeType="1"/>
        </xdr:cNvSpPr>
      </xdr:nvSpPr>
      <xdr:spPr bwMode="auto">
        <a:xfrm>
          <a:off x="885825" y="514350"/>
          <a:ext cx="10972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134470</xdr:colOff>
      <xdr:row>37</xdr:row>
      <xdr:rowOff>582703</xdr:rowOff>
    </xdr:from>
    <xdr:ext cx="2667000" cy="292581"/>
    <xdr:sp macro="" textlink="C2">
      <xdr:nvSpPr>
        <xdr:cNvPr id="13" name="文字方塊 12">
          <a:extLst>
            <a:ext uri="{FF2B5EF4-FFF2-40B4-BE49-F238E27FC236}">
              <a16:creationId xmlns:a16="http://schemas.microsoft.com/office/drawing/2014/main" id="{7BC579A7-5508-430C-B6C6-446FC5258533}"/>
            </a:ext>
          </a:extLst>
        </xdr:cNvPr>
        <xdr:cNvSpPr txBox="1"/>
      </xdr:nvSpPr>
      <xdr:spPr>
        <a:xfrm>
          <a:off x="10954870" y="9174253"/>
          <a:ext cx="2667000" cy="292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B7176A6-DBA9-4414-A5F6-1A4C8B11CDC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 </a:t>
          </a:fld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28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29"/>
      <c r="B10" s="69" t="str">
        <f>IF(A10&gt;0,A10,"總計")</f>
        <v>總計</v>
      </c>
      <c r="C10" s="16" t="s">
        <v>17</v>
      </c>
      <c r="D10" s="30">
        <v>147</v>
      </c>
      <c r="E10" s="34">
        <v>0</v>
      </c>
      <c r="F10" s="38">
        <v>112</v>
      </c>
      <c r="G10" s="38">
        <v>35</v>
      </c>
      <c r="H10" s="38">
        <v>5667</v>
      </c>
      <c r="I10" s="42">
        <v>3951</v>
      </c>
      <c r="J10" s="42">
        <v>2097</v>
      </c>
      <c r="K10" s="42">
        <v>1854</v>
      </c>
      <c r="L10" s="42">
        <v>2097</v>
      </c>
      <c r="M10" s="42">
        <v>446</v>
      </c>
      <c r="N10" s="42">
        <v>1021</v>
      </c>
      <c r="O10" s="42">
        <v>630</v>
      </c>
      <c r="P10" s="42">
        <v>1854</v>
      </c>
      <c r="Q10" s="42">
        <v>412</v>
      </c>
      <c r="R10" s="45">
        <v>899</v>
      </c>
      <c r="S10" s="48">
        <v>543</v>
      </c>
    </row>
    <row r="11" spans="1:19" s="2" customFormat="1" ht="18" customHeight="1">
      <c r="A11" s="56" t="s">
        <v>18</v>
      </c>
      <c r="B11" s="64"/>
      <c r="C11" s="17" t="s">
        <v>14</v>
      </c>
      <c r="D11" s="31"/>
      <c r="E11" s="35"/>
      <c r="F11" s="39"/>
      <c r="G11" s="39"/>
      <c r="H11" s="39"/>
      <c r="I11" s="43">
        <v>3762</v>
      </c>
      <c r="J11" s="43">
        <v>1981</v>
      </c>
      <c r="K11" s="43">
        <v>1781</v>
      </c>
      <c r="L11" s="43">
        <v>1981</v>
      </c>
      <c r="M11" s="43">
        <v>422</v>
      </c>
      <c r="N11" s="43">
        <v>966</v>
      </c>
      <c r="O11" s="43">
        <v>593</v>
      </c>
      <c r="P11" s="43">
        <v>1781</v>
      </c>
      <c r="Q11" s="43">
        <v>400</v>
      </c>
      <c r="R11" s="46">
        <v>858</v>
      </c>
      <c r="S11" s="49">
        <v>523</v>
      </c>
    </row>
    <row r="12" spans="1:19" s="2" customFormat="1" ht="18" customHeight="1">
      <c r="A12" s="56" t="s">
        <v>19</v>
      </c>
      <c r="B12" s="64"/>
      <c r="C12" s="17" t="s">
        <v>15</v>
      </c>
      <c r="D12" s="31"/>
      <c r="E12" s="35"/>
      <c r="F12" s="39"/>
      <c r="G12" s="39"/>
      <c r="H12" s="39"/>
      <c r="I12" s="43">
        <v>124</v>
      </c>
      <c r="J12" s="43">
        <v>72</v>
      </c>
      <c r="K12" s="43">
        <v>52</v>
      </c>
      <c r="L12" s="43">
        <v>72</v>
      </c>
      <c r="M12" s="43">
        <v>13</v>
      </c>
      <c r="N12" s="43">
        <v>39</v>
      </c>
      <c r="O12" s="43">
        <v>20</v>
      </c>
      <c r="P12" s="43">
        <v>52</v>
      </c>
      <c r="Q12" s="43">
        <v>9</v>
      </c>
      <c r="R12" s="46">
        <v>28</v>
      </c>
      <c r="S12" s="49">
        <v>15</v>
      </c>
    </row>
    <row r="13" spans="1:19" s="2" customFormat="1" ht="18" customHeight="1">
      <c r="A13" s="56" t="s">
        <v>20</v>
      </c>
      <c r="B13" s="70"/>
      <c r="C13" s="17" t="s">
        <v>16</v>
      </c>
      <c r="D13" s="32"/>
      <c r="E13" s="36"/>
      <c r="F13" s="40"/>
      <c r="G13" s="40"/>
      <c r="H13" s="40"/>
      <c r="I13" s="43">
        <v>65</v>
      </c>
      <c r="J13" s="43">
        <v>44</v>
      </c>
      <c r="K13" s="43">
        <v>21</v>
      </c>
      <c r="L13" s="43">
        <v>44</v>
      </c>
      <c r="M13" s="43">
        <v>11</v>
      </c>
      <c r="N13" s="43">
        <v>16</v>
      </c>
      <c r="O13" s="43">
        <v>17</v>
      </c>
      <c r="P13" s="43">
        <v>21</v>
      </c>
      <c r="Q13" s="43">
        <v>3</v>
      </c>
      <c r="R13" s="46">
        <v>13</v>
      </c>
      <c r="S13" s="49">
        <v>5</v>
      </c>
    </row>
    <row r="14" spans="1:19" s="2" customFormat="1" ht="18" customHeight="1">
      <c r="A14" s="56" t="s">
        <v>21</v>
      </c>
      <c r="B14" s="64" t="str">
        <f>IF(A11&gt;0,A11,"")</f>
        <v>小星星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31</v>
      </c>
      <c r="I14" s="43">
        <v>30</v>
      </c>
      <c r="J14" s="43">
        <v>13</v>
      </c>
      <c r="K14" s="43">
        <v>17</v>
      </c>
      <c r="L14" s="43">
        <v>13</v>
      </c>
      <c r="M14" s="50">
        <v>0</v>
      </c>
      <c r="N14" s="43">
        <v>2</v>
      </c>
      <c r="O14" s="43">
        <v>11</v>
      </c>
      <c r="P14" s="43">
        <v>17</v>
      </c>
      <c r="Q14" s="43">
        <v>3</v>
      </c>
      <c r="R14" s="46">
        <v>6</v>
      </c>
      <c r="S14" s="49">
        <v>8</v>
      </c>
    </row>
    <row r="15" spans="1:19" s="2" customFormat="1" ht="18" customHeight="1">
      <c r="A15" s="56" t="s">
        <v>22</v>
      </c>
      <c r="B15" s="64"/>
      <c r="C15" s="17" t="s">
        <v>14</v>
      </c>
      <c r="D15" s="31"/>
      <c r="E15" s="35"/>
      <c r="F15" s="39"/>
      <c r="G15" s="39"/>
      <c r="H15" s="39"/>
      <c r="I15" s="43">
        <v>30</v>
      </c>
      <c r="J15" s="43">
        <v>13</v>
      </c>
      <c r="K15" s="43">
        <v>17</v>
      </c>
      <c r="L15" s="43">
        <v>13</v>
      </c>
      <c r="M15" s="50">
        <v>0</v>
      </c>
      <c r="N15" s="43">
        <v>2</v>
      </c>
      <c r="O15" s="43">
        <v>11</v>
      </c>
      <c r="P15" s="43">
        <v>17</v>
      </c>
      <c r="Q15" s="43">
        <v>3</v>
      </c>
      <c r="R15" s="46">
        <v>6</v>
      </c>
      <c r="S15" s="49">
        <v>8</v>
      </c>
    </row>
    <row r="16" spans="1:19" s="2" customFormat="1" ht="18" customHeight="1">
      <c r="A16" s="56" t="s">
        <v>23</v>
      </c>
      <c r="B16" s="64"/>
      <c r="C16" s="17" t="s">
        <v>15</v>
      </c>
      <c r="D16" s="31"/>
      <c r="E16" s="35"/>
      <c r="F16" s="39"/>
      <c r="G16" s="39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40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百合精緻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10</v>
      </c>
      <c r="I18" s="43">
        <v>5</v>
      </c>
      <c r="J18" s="43">
        <v>1</v>
      </c>
      <c r="K18" s="43">
        <v>4</v>
      </c>
      <c r="L18" s="43">
        <v>1</v>
      </c>
      <c r="M18" s="43">
        <v>1</v>
      </c>
      <c r="N18" s="50">
        <v>0</v>
      </c>
      <c r="O18" s="50">
        <v>0</v>
      </c>
      <c r="P18" s="43">
        <v>4</v>
      </c>
      <c r="Q18" s="43">
        <v>1</v>
      </c>
      <c r="R18" s="46">
        <v>2</v>
      </c>
      <c r="S18" s="49">
        <v>1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9"/>
      <c r="H19" s="39"/>
      <c r="I19" s="43">
        <v>5</v>
      </c>
      <c r="J19" s="43">
        <v>1</v>
      </c>
      <c r="K19" s="43">
        <v>4</v>
      </c>
      <c r="L19" s="43">
        <v>1</v>
      </c>
      <c r="M19" s="43">
        <v>1</v>
      </c>
      <c r="N19" s="50">
        <v>0</v>
      </c>
      <c r="O19" s="50">
        <v>0</v>
      </c>
      <c r="P19" s="43">
        <v>4</v>
      </c>
      <c r="Q19" s="43">
        <v>1</v>
      </c>
      <c r="R19" s="46">
        <v>2</v>
      </c>
      <c r="S19" s="49">
        <v>1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9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40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原明欣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50</v>
      </c>
      <c r="I22" s="43">
        <v>4</v>
      </c>
      <c r="J22" s="43">
        <v>4</v>
      </c>
      <c r="K22" s="50">
        <v>0</v>
      </c>
      <c r="L22" s="43">
        <v>4</v>
      </c>
      <c r="M22" s="43">
        <v>1</v>
      </c>
      <c r="N22" s="43">
        <v>3</v>
      </c>
      <c r="O22" s="50">
        <v>0</v>
      </c>
      <c r="P22" s="50">
        <v>0</v>
      </c>
      <c r="Q22" s="50">
        <v>0</v>
      </c>
      <c r="R22" s="51">
        <v>0</v>
      </c>
      <c r="S22" s="52">
        <v>0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9"/>
      <c r="H23" s="39"/>
      <c r="I23" s="43">
        <v>4</v>
      </c>
      <c r="J23" s="43">
        <v>4</v>
      </c>
      <c r="K23" s="50">
        <v>0</v>
      </c>
      <c r="L23" s="43">
        <v>4</v>
      </c>
      <c r="M23" s="43">
        <v>1</v>
      </c>
      <c r="N23" s="43">
        <v>3</v>
      </c>
      <c r="O23" s="50">
        <v>0</v>
      </c>
      <c r="P23" s="50">
        <v>0</v>
      </c>
      <c r="Q23" s="50">
        <v>0</v>
      </c>
      <c r="R23" s="51">
        <v>0</v>
      </c>
      <c r="S23" s="52">
        <v>0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9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40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寶貝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30</v>
      </c>
      <c r="I26" s="43">
        <v>25</v>
      </c>
      <c r="J26" s="43">
        <v>16</v>
      </c>
      <c r="K26" s="43">
        <v>9</v>
      </c>
      <c r="L26" s="43">
        <v>16</v>
      </c>
      <c r="M26" s="43">
        <v>2</v>
      </c>
      <c r="N26" s="43">
        <v>6</v>
      </c>
      <c r="O26" s="43">
        <v>8</v>
      </c>
      <c r="P26" s="43">
        <v>9</v>
      </c>
      <c r="Q26" s="43">
        <v>3</v>
      </c>
      <c r="R26" s="46">
        <v>2</v>
      </c>
      <c r="S26" s="49">
        <v>4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9"/>
      <c r="H27" s="39"/>
      <c r="I27" s="43">
        <v>20</v>
      </c>
      <c r="J27" s="43">
        <v>11</v>
      </c>
      <c r="K27" s="43">
        <v>9</v>
      </c>
      <c r="L27" s="43">
        <v>11</v>
      </c>
      <c r="M27" s="43">
        <v>2</v>
      </c>
      <c r="N27" s="43">
        <v>3</v>
      </c>
      <c r="O27" s="43">
        <v>6</v>
      </c>
      <c r="P27" s="43">
        <v>9</v>
      </c>
      <c r="Q27" s="43">
        <v>3</v>
      </c>
      <c r="R27" s="46">
        <v>2</v>
      </c>
      <c r="S27" s="49">
        <v>4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9"/>
      <c r="H28" s="39"/>
      <c r="I28" s="43">
        <v>1</v>
      </c>
      <c r="J28" s="43">
        <v>1</v>
      </c>
      <c r="K28" s="50">
        <v>0</v>
      </c>
      <c r="L28" s="43">
        <v>1</v>
      </c>
      <c r="M28" s="50">
        <v>0</v>
      </c>
      <c r="N28" s="50">
        <v>0</v>
      </c>
      <c r="O28" s="43">
        <v>1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40"/>
      <c r="H29" s="40"/>
      <c r="I29" s="43">
        <v>4</v>
      </c>
      <c r="J29" s="43">
        <v>4</v>
      </c>
      <c r="K29" s="50">
        <v>0</v>
      </c>
      <c r="L29" s="43">
        <v>4</v>
      </c>
      <c r="M29" s="50">
        <v>0</v>
      </c>
      <c r="N29" s="43">
        <v>3</v>
      </c>
      <c r="O29" s="43">
        <v>1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米琪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10</v>
      </c>
      <c r="I30" s="43">
        <v>7</v>
      </c>
      <c r="J30" s="43">
        <v>4</v>
      </c>
      <c r="K30" s="43">
        <v>3</v>
      </c>
      <c r="L30" s="43">
        <v>4</v>
      </c>
      <c r="M30" s="43">
        <v>1</v>
      </c>
      <c r="N30" s="43">
        <v>3</v>
      </c>
      <c r="O30" s="50">
        <v>0</v>
      </c>
      <c r="P30" s="43">
        <v>3</v>
      </c>
      <c r="Q30" s="43">
        <v>1</v>
      </c>
      <c r="R30" s="46">
        <v>1</v>
      </c>
      <c r="S30" s="49">
        <v>1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9"/>
      <c r="H31" s="39"/>
      <c r="I31" s="43">
        <v>7</v>
      </c>
      <c r="J31" s="43">
        <v>4</v>
      </c>
      <c r="K31" s="43">
        <v>3</v>
      </c>
      <c r="L31" s="43">
        <v>4</v>
      </c>
      <c r="M31" s="43">
        <v>1</v>
      </c>
      <c r="N31" s="43">
        <v>3</v>
      </c>
      <c r="O31" s="50">
        <v>0</v>
      </c>
      <c r="P31" s="43">
        <v>3</v>
      </c>
      <c r="Q31" s="43">
        <v>1</v>
      </c>
      <c r="R31" s="46">
        <v>1</v>
      </c>
      <c r="S31" s="49">
        <v>1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9"/>
      <c r="H32" s="39"/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40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安德笙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59</v>
      </c>
      <c r="I34" s="43">
        <v>51</v>
      </c>
      <c r="J34" s="43">
        <v>26</v>
      </c>
      <c r="K34" s="43">
        <v>25</v>
      </c>
      <c r="L34" s="43">
        <v>26</v>
      </c>
      <c r="M34" s="43">
        <v>7</v>
      </c>
      <c r="N34" s="43">
        <v>9</v>
      </c>
      <c r="O34" s="43">
        <v>10</v>
      </c>
      <c r="P34" s="43">
        <v>25</v>
      </c>
      <c r="Q34" s="43">
        <v>8</v>
      </c>
      <c r="R34" s="46">
        <v>8</v>
      </c>
      <c r="S34" s="49">
        <v>9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9"/>
      <c r="H35" s="39"/>
      <c r="I35" s="43">
        <v>51</v>
      </c>
      <c r="J35" s="43">
        <v>26</v>
      </c>
      <c r="K35" s="43">
        <v>25</v>
      </c>
      <c r="L35" s="43">
        <v>26</v>
      </c>
      <c r="M35" s="43">
        <v>7</v>
      </c>
      <c r="N35" s="43">
        <v>9</v>
      </c>
      <c r="O35" s="43">
        <v>10</v>
      </c>
      <c r="P35" s="43">
        <v>25</v>
      </c>
      <c r="Q35" s="43">
        <v>8</v>
      </c>
      <c r="R35" s="46">
        <v>8</v>
      </c>
      <c r="S35" s="49">
        <v>9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9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41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92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桃園市托嬰中心所數及收托人數(續9)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182</v>
      </c>
      <c r="B10" s="69" t="str">
        <f>IF(A10&gt;0,A10,"總計")</f>
        <v>喜美斯寶貝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76</v>
      </c>
      <c r="I10" s="42">
        <v>30</v>
      </c>
      <c r="J10" s="42">
        <v>15</v>
      </c>
      <c r="K10" s="42">
        <v>15</v>
      </c>
      <c r="L10" s="42">
        <v>15</v>
      </c>
      <c r="M10" s="42">
        <v>3</v>
      </c>
      <c r="N10" s="42">
        <v>5</v>
      </c>
      <c r="O10" s="42">
        <v>7</v>
      </c>
      <c r="P10" s="42">
        <v>15</v>
      </c>
      <c r="Q10" s="42">
        <v>1</v>
      </c>
      <c r="R10" s="45">
        <v>8</v>
      </c>
      <c r="S10" s="48">
        <v>6</v>
      </c>
    </row>
    <row r="11" spans="1:19" s="2" customFormat="1" ht="18" customHeight="1">
      <c r="A11" s="56" t="s">
        <v>86</v>
      </c>
      <c r="B11" s="64"/>
      <c r="C11" s="17" t="s">
        <v>14</v>
      </c>
      <c r="D11" s="31"/>
      <c r="E11" s="35"/>
      <c r="F11" s="39"/>
      <c r="G11" s="35"/>
      <c r="H11" s="39"/>
      <c r="I11" s="43">
        <v>27</v>
      </c>
      <c r="J11" s="43">
        <v>13</v>
      </c>
      <c r="K11" s="43">
        <v>14</v>
      </c>
      <c r="L11" s="43">
        <v>13</v>
      </c>
      <c r="M11" s="43">
        <v>2</v>
      </c>
      <c r="N11" s="43">
        <v>5</v>
      </c>
      <c r="O11" s="43">
        <v>6</v>
      </c>
      <c r="P11" s="43">
        <v>14</v>
      </c>
      <c r="Q11" s="43">
        <v>1</v>
      </c>
      <c r="R11" s="46">
        <v>8</v>
      </c>
      <c r="S11" s="49">
        <v>5</v>
      </c>
    </row>
    <row r="12" spans="1:19" s="2" customFormat="1" ht="18" customHeight="1">
      <c r="A12" s="56" t="s">
        <v>87</v>
      </c>
      <c r="B12" s="64"/>
      <c r="C12" s="17" t="s">
        <v>15</v>
      </c>
      <c r="D12" s="31"/>
      <c r="E12" s="35"/>
      <c r="F12" s="39"/>
      <c r="G12" s="35"/>
      <c r="H12" s="39"/>
      <c r="I12" s="43">
        <v>3</v>
      </c>
      <c r="J12" s="43">
        <v>2</v>
      </c>
      <c r="K12" s="43">
        <v>1</v>
      </c>
      <c r="L12" s="43">
        <v>2</v>
      </c>
      <c r="M12" s="43">
        <v>1</v>
      </c>
      <c r="N12" s="50">
        <v>0</v>
      </c>
      <c r="O12" s="43">
        <v>1</v>
      </c>
      <c r="P12" s="43">
        <v>1</v>
      </c>
      <c r="Q12" s="50">
        <v>0</v>
      </c>
      <c r="R12" s="51">
        <v>0</v>
      </c>
      <c r="S12" s="49">
        <v>1</v>
      </c>
    </row>
    <row r="13" spans="1:19" s="2" customFormat="1" ht="18" customHeight="1">
      <c r="A13" s="56" t="s">
        <v>88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89</v>
      </c>
      <c r="B14" s="64" t="str">
        <f>IF(A11&gt;0,A11,"")</f>
        <v>堤沃莉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65</v>
      </c>
      <c r="I14" s="43">
        <v>58</v>
      </c>
      <c r="J14" s="43">
        <v>30</v>
      </c>
      <c r="K14" s="43">
        <v>28</v>
      </c>
      <c r="L14" s="43">
        <v>30</v>
      </c>
      <c r="M14" s="43">
        <v>5</v>
      </c>
      <c r="N14" s="43">
        <v>17</v>
      </c>
      <c r="O14" s="43">
        <v>8</v>
      </c>
      <c r="P14" s="43">
        <v>28</v>
      </c>
      <c r="Q14" s="43">
        <v>7</v>
      </c>
      <c r="R14" s="46">
        <v>15</v>
      </c>
      <c r="S14" s="49">
        <v>6</v>
      </c>
    </row>
    <row r="15" spans="1:19" s="2" customFormat="1" ht="18" customHeight="1">
      <c r="A15" s="56" t="s">
        <v>90</v>
      </c>
      <c r="B15" s="64"/>
      <c r="C15" s="17" t="s">
        <v>14</v>
      </c>
      <c r="D15" s="31"/>
      <c r="E15" s="35"/>
      <c r="F15" s="39"/>
      <c r="G15" s="35"/>
      <c r="H15" s="39"/>
      <c r="I15" s="43">
        <v>58</v>
      </c>
      <c r="J15" s="43">
        <v>30</v>
      </c>
      <c r="K15" s="43">
        <v>28</v>
      </c>
      <c r="L15" s="43">
        <v>30</v>
      </c>
      <c r="M15" s="43">
        <v>5</v>
      </c>
      <c r="N15" s="43">
        <v>17</v>
      </c>
      <c r="O15" s="43">
        <v>8</v>
      </c>
      <c r="P15" s="43">
        <v>28</v>
      </c>
      <c r="Q15" s="43">
        <v>7</v>
      </c>
      <c r="R15" s="46">
        <v>15</v>
      </c>
      <c r="S15" s="49">
        <v>6</v>
      </c>
    </row>
    <row r="16" spans="1:19" s="2" customFormat="1" ht="18" customHeight="1">
      <c r="A16" s="56" t="s">
        <v>91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富寶貝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33</v>
      </c>
      <c r="I18" s="43">
        <v>26</v>
      </c>
      <c r="J18" s="43">
        <v>16</v>
      </c>
      <c r="K18" s="43">
        <v>10</v>
      </c>
      <c r="L18" s="43">
        <v>16</v>
      </c>
      <c r="M18" s="43">
        <v>3</v>
      </c>
      <c r="N18" s="43">
        <v>5</v>
      </c>
      <c r="O18" s="43">
        <v>8</v>
      </c>
      <c r="P18" s="43">
        <v>10</v>
      </c>
      <c r="Q18" s="50">
        <v>0</v>
      </c>
      <c r="R18" s="46">
        <v>8</v>
      </c>
      <c r="S18" s="49">
        <v>2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25</v>
      </c>
      <c r="J19" s="43">
        <v>16</v>
      </c>
      <c r="K19" s="43">
        <v>9</v>
      </c>
      <c r="L19" s="43">
        <v>16</v>
      </c>
      <c r="M19" s="43">
        <v>3</v>
      </c>
      <c r="N19" s="43">
        <v>5</v>
      </c>
      <c r="O19" s="43">
        <v>8</v>
      </c>
      <c r="P19" s="43">
        <v>9</v>
      </c>
      <c r="Q19" s="50">
        <v>0</v>
      </c>
      <c r="R19" s="46">
        <v>7</v>
      </c>
      <c r="S19" s="49">
        <v>2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43">
        <v>1</v>
      </c>
      <c r="J21" s="50">
        <v>0</v>
      </c>
      <c r="K21" s="43">
        <v>1</v>
      </c>
      <c r="L21" s="50">
        <v>0</v>
      </c>
      <c r="M21" s="50">
        <v>0</v>
      </c>
      <c r="N21" s="50">
        <v>0</v>
      </c>
      <c r="O21" s="50">
        <v>0</v>
      </c>
      <c r="P21" s="43">
        <v>1</v>
      </c>
      <c r="Q21" s="50">
        <v>0</v>
      </c>
      <c r="R21" s="46">
        <v>1</v>
      </c>
      <c r="S21" s="52">
        <v>0</v>
      </c>
    </row>
    <row r="22" spans="1:19" s="2" customFormat="1" ht="18" customHeight="1">
      <c r="A22" s="29"/>
      <c r="B22" s="64" t="str">
        <f>IF(A13&gt;0,A13,"")</f>
        <v>晴天小屋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41</v>
      </c>
      <c r="I22" s="43">
        <v>36</v>
      </c>
      <c r="J22" s="43">
        <v>14</v>
      </c>
      <c r="K22" s="43">
        <v>22</v>
      </c>
      <c r="L22" s="43">
        <v>14</v>
      </c>
      <c r="M22" s="43">
        <v>2</v>
      </c>
      <c r="N22" s="43">
        <v>7</v>
      </c>
      <c r="O22" s="43">
        <v>5</v>
      </c>
      <c r="P22" s="43">
        <v>22</v>
      </c>
      <c r="Q22" s="43">
        <v>4</v>
      </c>
      <c r="R22" s="46">
        <v>12</v>
      </c>
      <c r="S22" s="49">
        <v>6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33</v>
      </c>
      <c r="J23" s="43">
        <v>12</v>
      </c>
      <c r="K23" s="43">
        <v>21</v>
      </c>
      <c r="L23" s="43">
        <v>12</v>
      </c>
      <c r="M23" s="43">
        <v>1</v>
      </c>
      <c r="N23" s="43">
        <v>6</v>
      </c>
      <c r="O23" s="43">
        <v>5</v>
      </c>
      <c r="P23" s="43">
        <v>21</v>
      </c>
      <c r="Q23" s="43">
        <v>4</v>
      </c>
      <c r="R23" s="46">
        <v>12</v>
      </c>
      <c r="S23" s="49">
        <v>5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43">
        <v>2</v>
      </c>
      <c r="J24" s="43">
        <v>1</v>
      </c>
      <c r="K24" s="43">
        <v>1</v>
      </c>
      <c r="L24" s="43">
        <v>1</v>
      </c>
      <c r="M24" s="50">
        <v>0</v>
      </c>
      <c r="N24" s="43">
        <v>1</v>
      </c>
      <c r="O24" s="50">
        <v>0</v>
      </c>
      <c r="P24" s="43">
        <v>1</v>
      </c>
      <c r="Q24" s="50">
        <v>0</v>
      </c>
      <c r="R24" s="51">
        <v>0</v>
      </c>
      <c r="S24" s="49">
        <v>1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43">
        <v>1</v>
      </c>
      <c r="J25" s="43">
        <v>1</v>
      </c>
      <c r="K25" s="50">
        <v>0</v>
      </c>
      <c r="L25" s="43">
        <v>1</v>
      </c>
      <c r="M25" s="43">
        <v>1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華府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49</v>
      </c>
      <c r="I26" s="43">
        <v>31</v>
      </c>
      <c r="J26" s="43">
        <v>15</v>
      </c>
      <c r="K26" s="43">
        <v>16</v>
      </c>
      <c r="L26" s="43">
        <v>15</v>
      </c>
      <c r="M26" s="43">
        <v>6</v>
      </c>
      <c r="N26" s="43">
        <v>4</v>
      </c>
      <c r="O26" s="43">
        <v>5</v>
      </c>
      <c r="P26" s="43">
        <v>16</v>
      </c>
      <c r="Q26" s="43">
        <v>7</v>
      </c>
      <c r="R26" s="46">
        <v>4</v>
      </c>
      <c r="S26" s="49">
        <v>5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31</v>
      </c>
      <c r="J27" s="43">
        <v>15</v>
      </c>
      <c r="K27" s="43">
        <v>16</v>
      </c>
      <c r="L27" s="43">
        <v>15</v>
      </c>
      <c r="M27" s="43">
        <v>6</v>
      </c>
      <c r="N27" s="43">
        <v>4</v>
      </c>
      <c r="O27" s="43">
        <v>5</v>
      </c>
      <c r="P27" s="43">
        <v>16</v>
      </c>
      <c r="Q27" s="43">
        <v>7</v>
      </c>
      <c r="R27" s="46">
        <v>4</v>
      </c>
      <c r="S27" s="49">
        <v>5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陽光玫瑰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47</v>
      </c>
      <c r="I30" s="43">
        <v>43</v>
      </c>
      <c r="J30" s="43">
        <v>20</v>
      </c>
      <c r="K30" s="43">
        <v>23</v>
      </c>
      <c r="L30" s="43">
        <v>20</v>
      </c>
      <c r="M30" s="43">
        <v>9</v>
      </c>
      <c r="N30" s="43">
        <v>9</v>
      </c>
      <c r="O30" s="43">
        <v>2</v>
      </c>
      <c r="P30" s="43">
        <v>23</v>
      </c>
      <c r="Q30" s="43">
        <v>5</v>
      </c>
      <c r="R30" s="46">
        <v>11</v>
      </c>
      <c r="S30" s="49">
        <v>7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42</v>
      </c>
      <c r="J31" s="43">
        <v>20</v>
      </c>
      <c r="K31" s="43">
        <v>22</v>
      </c>
      <c r="L31" s="43">
        <v>20</v>
      </c>
      <c r="M31" s="43">
        <v>9</v>
      </c>
      <c r="N31" s="43">
        <v>9</v>
      </c>
      <c r="O31" s="43">
        <v>2</v>
      </c>
      <c r="P31" s="43">
        <v>22</v>
      </c>
      <c r="Q31" s="43">
        <v>5</v>
      </c>
      <c r="R31" s="46">
        <v>10</v>
      </c>
      <c r="S31" s="49">
        <v>7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1</v>
      </c>
      <c r="J32" s="50">
        <v>0</v>
      </c>
      <c r="K32" s="43">
        <v>1</v>
      </c>
      <c r="L32" s="50">
        <v>0</v>
      </c>
      <c r="M32" s="50">
        <v>0</v>
      </c>
      <c r="N32" s="50">
        <v>0</v>
      </c>
      <c r="O32" s="50">
        <v>0</v>
      </c>
      <c r="P32" s="43">
        <v>1</v>
      </c>
      <c r="Q32" s="50">
        <v>0</v>
      </c>
      <c r="R32" s="46">
        <v>1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陽光森林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55</v>
      </c>
      <c r="I34" s="43">
        <v>28</v>
      </c>
      <c r="J34" s="43">
        <v>18</v>
      </c>
      <c r="K34" s="43">
        <v>10</v>
      </c>
      <c r="L34" s="43">
        <v>18</v>
      </c>
      <c r="M34" s="43">
        <v>3</v>
      </c>
      <c r="N34" s="43">
        <v>12</v>
      </c>
      <c r="O34" s="43">
        <v>3</v>
      </c>
      <c r="P34" s="43">
        <v>10</v>
      </c>
      <c r="Q34" s="43">
        <v>4</v>
      </c>
      <c r="R34" s="46">
        <v>1</v>
      </c>
      <c r="S34" s="49">
        <v>5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28</v>
      </c>
      <c r="J35" s="43">
        <v>18</v>
      </c>
      <c r="K35" s="43">
        <v>10</v>
      </c>
      <c r="L35" s="43">
        <v>18</v>
      </c>
      <c r="M35" s="43">
        <v>3</v>
      </c>
      <c r="N35" s="43">
        <v>12</v>
      </c>
      <c r="O35" s="43">
        <v>3</v>
      </c>
      <c r="P35" s="43">
        <v>10</v>
      </c>
      <c r="Q35" s="43">
        <v>4</v>
      </c>
      <c r="R35" s="46">
        <v>1</v>
      </c>
      <c r="S35" s="49">
        <v>5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99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桃園市托嬰中心所數及收托人數(續10)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183</v>
      </c>
      <c r="B10" s="69" t="str">
        <f>IF(A10&gt;0,A10,"總計")</f>
        <v>愛佑康幼幼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23</v>
      </c>
      <c r="I10" s="42">
        <v>21</v>
      </c>
      <c r="J10" s="42">
        <v>13</v>
      </c>
      <c r="K10" s="42">
        <v>8</v>
      </c>
      <c r="L10" s="42">
        <v>13</v>
      </c>
      <c r="M10" s="42">
        <v>8</v>
      </c>
      <c r="N10" s="42">
        <v>5</v>
      </c>
      <c r="O10" s="59">
        <v>0</v>
      </c>
      <c r="P10" s="42">
        <v>8</v>
      </c>
      <c r="Q10" s="42">
        <v>1</v>
      </c>
      <c r="R10" s="45">
        <v>6</v>
      </c>
      <c r="S10" s="48">
        <v>1</v>
      </c>
    </row>
    <row r="11" spans="1:19" s="2" customFormat="1" ht="18" customHeight="1">
      <c r="A11" s="56" t="s">
        <v>93</v>
      </c>
      <c r="B11" s="64"/>
      <c r="C11" s="17" t="s">
        <v>14</v>
      </c>
      <c r="D11" s="31"/>
      <c r="E11" s="35"/>
      <c r="F11" s="39"/>
      <c r="G11" s="35"/>
      <c r="H11" s="39"/>
      <c r="I11" s="43">
        <v>19</v>
      </c>
      <c r="J11" s="43">
        <v>11</v>
      </c>
      <c r="K11" s="43">
        <v>8</v>
      </c>
      <c r="L11" s="43">
        <v>11</v>
      </c>
      <c r="M11" s="43">
        <v>7</v>
      </c>
      <c r="N11" s="43">
        <v>4</v>
      </c>
      <c r="O11" s="50">
        <v>0</v>
      </c>
      <c r="P11" s="43">
        <v>8</v>
      </c>
      <c r="Q11" s="43">
        <v>1</v>
      </c>
      <c r="R11" s="46">
        <v>6</v>
      </c>
      <c r="S11" s="49">
        <v>1</v>
      </c>
    </row>
    <row r="12" spans="1:19" s="2" customFormat="1" ht="18" customHeight="1">
      <c r="A12" s="56" t="s">
        <v>94</v>
      </c>
      <c r="B12" s="64"/>
      <c r="C12" s="17" t="s">
        <v>15</v>
      </c>
      <c r="D12" s="31"/>
      <c r="E12" s="35"/>
      <c r="F12" s="39"/>
      <c r="G12" s="35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95</v>
      </c>
      <c r="B13" s="70"/>
      <c r="C13" s="17" t="s">
        <v>16</v>
      </c>
      <c r="D13" s="32"/>
      <c r="E13" s="36"/>
      <c r="F13" s="40"/>
      <c r="G13" s="36"/>
      <c r="H13" s="40"/>
      <c r="I13" s="43">
        <v>2</v>
      </c>
      <c r="J13" s="43">
        <v>2</v>
      </c>
      <c r="K13" s="50">
        <v>0</v>
      </c>
      <c r="L13" s="43">
        <v>2</v>
      </c>
      <c r="M13" s="43">
        <v>1</v>
      </c>
      <c r="N13" s="43">
        <v>1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96</v>
      </c>
      <c r="B14" s="64" t="str">
        <f>IF(A11&gt;0,A11,"")</f>
        <v>愛佑康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25</v>
      </c>
      <c r="I14" s="43">
        <v>24</v>
      </c>
      <c r="J14" s="43">
        <v>12</v>
      </c>
      <c r="K14" s="43">
        <v>12</v>
      </c>
      <c r="L14" s="43">
        <v>12</v>
      </c>
      <c r="M14" s="50">
        <v>0</v>
      </c>
      <c r="N14" s="43">
        <v>6</v>
      </c>
      <c r="O14" s="43">
        <v>6</v>
      </c>
      <c r="P14" s="43">
        <v>12</v>
      </c>
      <c r="Q14" s="50">
        <v>0</v>
      </c>
      <c r="R14" s="46">
        <v>6</v>
      </c>
      <c r="S14" s="49">
        <v>6</v>
      </c>
    </row>
    <row r="15" spans="1:19" s="2" customFormat="1" ht="18" customHeight="1">
      <c r="A15" s="56" t="s">
        <v>97</v>
      </c>
      <c r="B15" s="64"/>
      <c r="C15" s="17" t="s">
        <v>14</v>
      </c>
      <c r="D15" s="31"/>
      <c r="E15" s="35"/>
      <c r="F15" s="39"/>
      <c r="G15" s="35"/>
      <c r="H15" s="39"/>
      <c r="I15" s="43">
        <v>23</v>
      </c>
      <c r="J15" s="43">
        <v>12</v>
      </c>
      <c r="K15" s="43">
        <v>11</v>
      </c>
      <c r="L15" s="43">
        <v>12</v>
      </c>
      <c r="M15" s="50">
        <v>0</v>
      </c>
      <c r="N15" s="43">
        <v>6</v>
      </c>
      <c r="O15" s="43">
        <v>6</v>
      </c>
      <c r="P15" s="43">
        <v>11</v>
      </c>
      <c r="Q15" s="50">
        <v>0</v>
      </c>
      <c r="R15" s="46">
        <v>5</v>
      </c>
      <c r="S15" s="49">
        <v>6</v>
      </c>
    </row>
    <row r="16" spans="1:19" s="2" customFormat="1" ht="18" customHeight="1">
      <c r="A16" s="56" t="s">
        <v>98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43">
        <v>1</v>
      </c>
      <c r="J17" s="50">
        <v>0</v>
      </c>
      <c r="K17" s="43">
        <v>1</v>
      </c>
      <c r="L17" s="50">
        <v>0</v>
      </c>
      <c r="M17" s="50">
        <v>0</v>
      </c>
      <c r="N17" s="50">
        <v>0</v>
      </c>
      <c r="O17" s="50">
        <v>0</v>
      </c>
      <c r="P17" s="43">
        <v>1</v>
      </c>
      <c r="Q17" s="50">
        <v>0</v>
      </c>
      <c r="R17" s="46">
        <v>1</v>
      </c>
      <c r="S17" s="52">
        <v>0</v>
      </c>
    </row>
    <row r="18" spans="1:19" s="2" customFormat="1" ht="18" customHeight="1">
      <c r="A18" s="29"/>
      <c r="B18" s="64" t="str">
        <f>IF(A12&gt;0,A12,"")</f>
        <v>愛兒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40</v>
      </c>
      <c r="I18" s="43">
        <v>15</v>
      </c>
      <c r="J18" s="43">
        <v>8</v>
      </c>
      <c r="K18" s="43">
        <v>7</v>
      </c>
      <c r="L18" s="43">
        <v>8</v>
      </c>
      <c r="M18" s="43">
        <v>1</v>
      </c>
      <c r="N18" s="43">
        <v>5</v>
      </c>
      <c r="O18" s="43">
        <v>2</v>
      </c>
      <c r="P18" s="43">
        <v>7</v>
      </c>
      <c r="Q18" s="43">
        <v>1</v>
      </c>
      <c r="R18" s="46">
        <v>5</v>
      </c>
      <c r="S18" s="49">
        <v>1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15</v>
      </c>
      <c r="J19" s="43">
        <v>8</v>
      </c>
      <c r="K19" s="43">
        <v>7</v>
      </c>
      <c r="L19" s="43">
        <v>8</v>
      </c>
      <c r="M19" s="43">
        <v>1</v>
      </c>
      <c r="N19" s="43">
        <v>5</v>
      </c>
      <c r="O19" s="43">
        <v>2</v>
      </c>
      <c r="P19" s="43">
        <v>7</v>
      </c>
      <c r="Q19" s="43">
        <v>1</v>
      </c>
      <c r="R19" s="46">
        <v>5</v>
      </c>
      <c r="S19" s="49">
        <v>1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愛兒樂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43</v>
      </c>
      <c r="I22" s="43">
        <v>17</v>
      </c>
      <c r="J22" s="43">
        <v>8</v>
      </c>
      <c r="K22" s="43">
        <v>9</v>
      </c>
      <c r="L22" s="43">
        <v>8</v>
      </c>
      <c r="M22" s="43">
        <v>1</v>
      </c>
      <c r="N22" s="43">
        <v>2</v>
      </c>
      <c r="O22" s="43">
        <v>5</v>
      </c>
      <c r="P22" s="43">
        <v>9</v>
      </c>
      <c r="Q22" s="43">
        <v>3</v>
      </c>
      <c r="R22" s="46">
        <v>3</v>
      </c>
      <c r="S22" s="49">
        <v>3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17</v>
      </c>
      <c r="J23" s="43">
        <v>8</v>
      </c>
      <c r="K23" s="43">
        <v>9</v>
      </c>
      <c r="L23" s="43">
        <v>8</v>
      </c>
      <c r="M23" s="43">
        <v>1</v>
      </c>
      <c r="N23" s="43">
        <v>2</v>
      </c>
      <c r="O23" s="43">
        <v>5</v>
      </c>
      <c r="P23" s="43">
        <v>9</v>
      </c>
      <c r="Q23" s="43">
        <v>3</v>
      </c>
      <c r="R23" s="46">
        <v>3</v>
      </c>
      <c r="S23" s="49">
        <v>3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愛芮絲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35</v>
      </c>
      <c r="I26" s="43">
        <v>25</v>
      </c>
      <c r="J26" s="43">
        <v>12</v>
      </c>
      <c r="K26" s="43">
        <v>13</v>
      </c>
      <c r="L26" s="43">
        <v>12</v>
      </c>
      <c r="M26" s="43">
        <v>2</v>
      </c>
      <c r="N26" s="43">
        <v>3</v>
      </c>
      <c r="O26" s="43">
        <v>7</v>
      </c>
      <c r="P26" s="43">
        <v>13</v>
      </c>
      <c r="Q26" s="43">
        <v>3</v>
      </c>
      <c r="R26" s="46">
        <v>9</v>
      </c>
      <c r="S26" s="49">
        <v>1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25</v>
      </c>
      <c r="J27" s="43">
        <v>12</v>
      </c>
      <c r="K27" s="43">
        <v>13</v>
      </c>
      <c r="L27" s="43">
        <v>12</v>
      </c>
      <c r="M27" s="43">
        <v>2</v>
      </c>
      <c r="N27" s="43">
        <v>3</v>
      </c>
      <c r="O27" s="43">
        <v>7</v>
      </c>
      <c r="P27" s="43">
        <v>13</v>
      </c>
      <c r="Q27" s="43">
        <v>3</v>
      </c>
      <c r="R27" s="46">
        <v>9</v>
      </c>
      <c r="S27" s="49">
        <v>1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愛麗絲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46</v>
      </c>
      <c r="I30" s="43">
        <v>41</v>
      </c>
      <c r="J30" s="43">
        <v>20</v>
      </c>
      <c r="K30" s="43">
        <v>21</v>
      </c>
      <c r="L30" s="43">
        <v>20</v>
      </c>
      <c r="M30" s="43">
        <v>6</v>
      </c>
      <c r="N30" s="43">
        <v>12</v>
      </c>
      <c r="O30" s="43">
        <v>2</v>
      </c>
      <c r="P30" s="43">
        <v>21</v>
      </c>
      <c r="Q30" s="43">
        <v>5</v>
      </c>
      <c r="R30" s="46">
        <v>10</v>
      </c>
      <c r="S30" s="49">
        <v>6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39</v>
      </c>
      <c r="J31" s="43">
        <v>18</v>
      </c>
      <c r="K31" s="43">
        <v>21</v>
      </c>
      <c r="L31" s="43">
        <v>18</v>
      </c>
      <c r="M31" s="43">
        <v>6</v>
      </c>
      <c r="N31" s="43">
        <v>10</v>
      </c>
      <c r="O31" s="43">
        <v>2</v>
      </c>
      <c r="P31" s="43">
        <v>21</v>
      </c>
      <c r="Q31" s="43">
        <v>5</v>
      </c>
      <c r="R31" s="46">
        <v>10</v>
      </c>
      <c r="S31" s="49">
        <v>6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1</v>
      </c>
      <c r="J32" s="43">
        <v>1</v>
      </c>
      <c r="K32" s="50">
        <v>0</v>
      </c>
      <c r="L32" s="43">
        <v>1</v>
      </c>
      <c r="M32" s="50">
        <v>0</v>
      </c>
      <c r="N32" s="43">
        <v>1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43">
        <v>1</v>
      </c>
      <c r="J33" s="43">
        <v>1</v>
      </c>
      <c r="K33" s="50">
        <v>0</v>
      </c>
      <c r="L33" s="43">
        <v>1</v>
      </c>
      <c r="M33" s="50">
        <v>0</v>
      </c>
      <c r="N33" s="43">
        <v>1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愛寶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25</v>
      </c>
      <c r="I34" s="43">
        <v>25</v>
      </c>
      <c r="J34" s="43">
        <v>13</v>
      </c>
      <c r="K34" s="43">
        <v>12</v>
      </c>
      <c r="L34" s="43">
        <v>13</v>
      </c>
      <c r="M34" s="50">
        <v>0</v>
      </c>
      <c r="N34" s="43">
        <v>6</v>
      </c>
      <c r="O34" s="43">
        <v>7</v>
      </c>
      <c r="P34" s="43">
        <v>12</v>
      </c>
      <c r="Q34" s="43">
        <v>4</v>
      </c>
      <c r="R34" s="46">
        <v>4</v>
      </c>
      <c r="S34" s="49">
        <v>4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25</v>
      </c>
      <c r="J35" s="43">
        <v>13</v>
      </c>
      <c r="K35" s="43">
        <v>12</v>
      </c>
      <c r="L35" s="43">
        <v>13</v>
      </c>
      <c r="M35" s="50">
        <v>0</v>
      </c>
      <c r="N35" s="43">
        <v>6</v>
      </c>
      <c r="O35" s="43">
        <v>7</v>
      </c>
      <c r="P35" s="43">
        <v>12</v>
      </c>
      <c r="Q35" s="43">
        <v>4</v>
      </c>
      <c r="R35" s="46">
        <v>4</v>
      </c>
      <c r="S35" s="49">
        <v>4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106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桃園市托嬰中心所數及收托人數(續11)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184</v>
      </c>
      <c r="B10" s="69" t="str">
        <f>IF(A10&gt;0,A10,"總計")</f>
        <v>新自強種子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15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60">
        <v>0</v>
      </c>
      <c r="S10" s="61">
        <v>0</v>
      </c>
    </row>
    <row r="11" spans="1:19" s="2" customFormat="1" ht="18" customHeight="1">
      <c r="A11" s="56" t="s">
        <v>100</v>
      </c>
      <c r="B11" s="64"/>
      <c r="C11" s="17" t="s">
        <v>14</v>
      </c>
      <c r="D11" s="31"/>
      <c r="E11" s="35"/>
      <c r="F11" s="39"/>
      <c r="G11" s="35"/>
      <c r="H11" s="39"/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1">
        <v>0</v>
      </c>
      <c r="S11" s="52">
        <v>0</v>
      </c>
    </row>
    <row r="12" spans="1:19" s="2" customFormat="1" ht="18" customHeight="1">
      <c r="A12" s="56" t="s">
        <v>101</v>
      </c>
      <c r="B12" s="64"/>
      <c r="C12" s="17" t="s">
        <v>15</v>
      </c>
      <c r="D12" s="31"/>
      <c r="E12" s="35"/>
      <c r="F12" s="39"/>
      <c r="G12" s="35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102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103</v>
      </c>
      <c r="B14" s="64" t="str">
        <f>IF(A11&gt;0,A11,"")</f>
        <v>新發現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13</v>
      </c>
      <c r="I14" s="43">
        <v>10</v>
      </c>
      <c r="J14" s="43">
        <v>7</v>
      </c>
      <c r="K14" s="43">
        <v>3</v>
      </c>
      <c r="L14" s="43">
        <v>7</v>
      </c>
      <c r="M14" s="50">
        <v>0</v>
      </c>
      <c r="N14" s="43">
        <v>5</v>
      </c>
      <c r="O14" s="43">
        <v>2</v>
      </c>
      <c r="P14" s="43">
        <v>3</v>
      </c>
      <c r="Q14" s="43">
        <v>1</v>
      </c>
      <c r="R14" s="46">
        <v>1</v>
      </c>
      <c r="S14" s="49">
        <v>1</v>
      </c>
    </row>
    <row r="15" spans="1:19" s="2" customFormat="1" ht="18" customHeight="1">
      <c r="A15" s="56" t="s">
        <v>104</v>
      </c>
      <c r="B15" s="64"/>
      <c r="C15" s="17" t="s">
        <v>14</v>
      </c>
      <c r="D15" s="31"/>
      <c r="E15" s="35"/>
      <c r="F15" s="39"/>
      <c r="G15" s="35"/>
      <c r="H15" s="39"/>
      <c r="I15" s="43">
        <v>10</v>
      </c>
      <c r="J15" s="43">
        <v>7</v>
      </c>
      <c r="K15" s="43">
        <v>3</v>
      </c>
      <c r="L15" s="43">
        <v>7</v>
      </c>
      <c r="M15" s="50">
        <v>0</v>
      </c>
      <c r="N15" s="43">
        <v>5</v>
      </c>
      <c r="O15" s="43">
        <v>2</v>
      </c>
      <c r="P15" s="43">
        <v>3</v>
      </c>
      <c r="Q15" s="43">
        <v>1</v>
      </c>
      <c r="R15" s="46">
        <v>1</v>
      </c>
      <c r="S15" s="49">
        <v>1</v>
      </c>
    </row>
    <row r="16" spans="1:19" s="2" customFormat="1" ht="18" customHeight="1">
      <c r="A16" s="56" t="s">
        <v>105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瑞梅蒙氏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35</v>
      </c>
      <c r="I18" s="43">
        <v>21</v>
      </c>
      <c r="J18" s="43">
        <v>10</v>
      </c>
      <c r="K18" s="43">
        <v>11</v>
      </c>
      <c r="L18" s="43">
        <v>10</v>
      </c>
      <c r="M18" s="43">
        <v>2</v>
      </c>
      <c r="N18" s="43">
        <v>5</v>
      </c>
      <c r="O18" s="43">
        <v>3</v>
      </c>
      <c r="P18" s="43">
        <v>11</v>
      </c>
      <c r="Q18" s="43">
        <v>1</v>
      </c>
      <c r="R18" s="46">
        <v>8</v>
      </c>
      <c r="S18" s="49">
        <v>2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19</v>
      </c>
      <c r="J19" s="43">
        <v>9</v>
      </c>
      <c r="K19" s="43">
        <v>10</v>
      </c>
      <c r="L19" s="43">
        <v>9</v>
      </c>
      <c r="M19" s="43">
        <v>2</v>
      </c>
      <c r="N19" s="43">
        <v>5</v>
      </c>
      <c r="O19" s="43">
        <v>2</v>
      </c>
      <c r="P19" s="43">
        <v>10</v>
      </c>
      <c r="Q19" s="43">
        <v>1</v>
      </c>
      <c r="R19" s="46">
        <v>7</v>
      </c>
      <c r="S19" s="49">
        <v>2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43">
        <v>2</v>
      </c>
      <c r="J21" s="43">
        <v>1</v>
      </c>
      <c r="K21" s="43">
        <v>1</v>
      </c>
      <c r="L21" s="43">
        <v>1</v>
      </c>
      <c r="M21" s="50">
        <v>0</v>
      </c>
      <c r="N21" s="50">
        <v>0</v>
      </c>
      <c r="O21" s="43">
        <v>1</v>
      </c>
      <c r="P21" s="43">
        <v>1</v>
      </c>
      <c r="Q21" s="50">
        <v>0</v>
      </c>
      <c r="R21" s="46">
        <v>1</v>
      </c>
      <c r="S21" s="52">
        <v>0</v>
      </c>
    </row>
    <row r="22" spans="1:19" s="2" customFormat="1" ht="18" customHeight="1">
      <c r="A22" s="29"/>
      <c r="B22" s="64" t="str">
        <f>IF(A13&gt;0,A13,"")</f>
        <v>蒂兒寶寶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35</v>
      </c>
      <c r="I22" s="43">
        <v>35</v>
      </c>
      <c r="J22" s="43">
        <v>16</v>
      </c>
      <c r="K22" s="43">
        <v>19</v>
      </c>
      <c r="L22" s="43">
        <v>16</v>
      </c>
      <c r="M22" s="43">
        <v>1</v>
      </c>
      <c r="N22" s="43">
        <v>10</v>
      </c>
      <c r="O22" s="43">
        <v>5</v>
      </c>
      <c r="P22" s="43">
        <v>19</v>
      </c>
      <c r="Q22" s="43">
        <v>5</v>
      </c>
      <c r="R22" s="46">
        <v>6</v>
      </c>
      <c r="S22" s="49">
        <v>8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35</v>
      </c>
      <c r="J23" s="43">
        <v>16</v>
      </c>
      <c r="K23" s="43">
        <v>19</v>
      </c>
      <c r="L23" s="43">
        <v>16</v>
      </c>
      <c r="M23" s="43">
        <v>1</v>
      </c>
      <c r="N23" s="43">
        <v>10</v>
      </c>
      <c r="O23" s="43">
        <v>5</v>
      </c>
      <c r="P23" s="43">
        <v>19</v>
      </c>
      <c r="Q23" s="43">
        <v>5</v>
      </c>
      <c r="R23" s="46">
        <v>6</v>
      </c>
      <c r="S23" s="49">
        <v>8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蜂?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60</v>
      </c>
      <c r="I26" s="43">
        <v>32</v>
      </c>
      <c r="J26" s="43">
        <v>19</v>
      </c>
      <c r="K26" s="43">
        <v>13</v>
      </c>
      <c r="L26" s="43">
        <v>19</v>
      </c>
      <c r="M26" s="43">
        <v>4</v>
      </c>
      <c r="N26" s="43">
        <v>8</v>
      </c>
      <c r="O26" s="43">
        <v>7</v>
      </c>
      <c r="P26" s="43">
        <v>13</v>
      </c>
      <c r="Q26" s="43">
        <v>6</v>
      </c>
      <c r="R26" s="46">
        <v>7</v>
      </c>
      <c r="S26" s="52">
        <v>0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32</v>
      </c>
      <c r="J27" s="43">
        <v>19</v>
      </c>
      <c r="K27" s="43">
        <v>13</v>
      </c>
      <c r="L27" s="43">
        <v>19</v>
      </c>
      <c r="M27" s="43">
        <v>4</v>
      </c>
      <c r="N27" s="43">
        <v>8</v>
      </c>
      <c r="O27" s="43">
        <v>7</v>
      </c>
      <c r="P27" s="43">
        <v>13</v>
      </c>
      <c r="Q27" s="43">
        <v>6</v>
      </c>
      <c r="R27" s="46">
        <v>7</v>
      </c>
      <c r="S27" s="52">
        <v>0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熊寶堡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30</v>
      </c>
      <c r="I30" s="43">
        <v>23</v>
      </c>
      <c r="J30" s="43">
        <v>13</v>
      </c>
      <c r="K30" s="43">
        <v>10</v>
      </c>
      <c r="L30" s="43">
        <v>13</v>
      </c>
      <c r="M30" s="43">
        <v>6</v>
      </c>
      <c r="N30" s="43">
        <v>6</v>
      </c>
      <c r="O30" s="43">
        <v>1</v>
      </c>
      <c r="P30" s="43">
        <v>10</v>
      </c>
      <c r="Q30" s="43">
        <v>2</v>
      </c>
      <c r="R30" s="46">
        <v>2</v>
      </c>
      <c r="S30" s="49">
        <v>6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23</v>
      </c>
      <c r="J31" s="43">
        <v>13</v>
      </c>
      <c r="K31" s="43">
        <v>10</v>
      </c>
      <c r="L31" s="43">
        <v>13</v>
      </c>
      <c r="M31" s="43">
        <v>6</v>
      </c>
      <c r="N31" s="43">
        <v>6</v>
      </c>
      <c r="O31" s="43">
        <v>1</v>
      </c>
      <c r="P31" s="43">
        <v>10</v>
      </c>
      <c r="Q31" s="43">
        <v>2</v>
      </c>
      <c r="R31" s="46">
        <v>2</v>
      </c>
      <c r="S31" s="49">
        <v>6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福星寶貝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68</v>
      </c>
      <c r="I34" s="43">
        <v>59</v>
      </c>
      <c r="J34" s="43">
        <v>31</v>
      </c>
      <c r="K34" s="43">
        <v>28</v>
      </c>
      <c r="L34" s="43">
        <v>31</v>
      </c>
      <c r="M34" s="43">
        <v>8</v>
      </c>
      <c r="N34" s="43">
        <v>12</v>
      </c>
      <c r="O34" s="43">
        <v>11</v>
      </c>
      <c r="P34" s="43">
        <v>28</v>
      </c>
      <c r="Q34" s="43">
        <v>5</v>
      </c>
      <c r="R34" s="46">
        <v>13</v>
      </c>
      <c r="S34" s="49">
        <v>10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58</v>
      </c>
      <c r="J35" s="43">
        <v>31</v>
      </c>
      <c r="K35" s="43">
        <v>27</v>
      </c>
      <c r="L35" s="43">
        <v>31</v>
      </c>
      <c r="M35" s="43">
        <v>8</v>
      </c>
      <c r="N35" s="43">
        <v>12</v>
      </c>
      <c r="O35" s="43">
        <v>11</v>
      </c>
      <c r="P35" s="43">
        <v>27</v>
      </c>
      <c r="Q35" s="43">
        <v>5</v>
      </c>
      <c r="R35" s="46">
        <v>12</v>
      </c>
      <c r="S35" s="49">
        <v>10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43">
        <v>1</v>
      </c>
      <c r="J36" s="50">
        <v>0</v>
      </c>
      <c r="K36" s="43">
        <v>1</v>
      </c>
      <c r="L36" s="50">
        <v>0</v>
      </c>
      <c r="M36" s="50">
        <v>0</v>
      </c>
      <c r="N36" s="50">
        <v>0</v>
      </c>
      <c r="O36" s="50">
        <v>0</v>
      </c>
      <c r="P36" s="43">
        <v>1</v>
      </c>
      <c r="Q36" s="50">
        <v>0</v>
      </c>
      <c r="R36" s="46">
        <v>1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113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桃園市托嬰中心所數及收托人數(續12)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185</v>
      </c>
      <c r="B10" s="69" t="str">
        <f>IF(A10&gt;0,A10,"總計")</f>
        <v>種籽玫瑰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40</v>
      </c>
      <c r="I10" s="42">
        <v>40</v>
      </c>
      <c r="J10" s="42">
        <v>18</v>
      </c>
      <c r="K10" s="42">
        <v>22</v>
      </c>
      <c r="L10" s="42">
        <v>18</v>
      </c>
      <c r="M10" s="42">
        <v>6</v>
      </c>
      <c r="N10" s="42">
        <v>6</v>
      </c>
      <c r="O10" s="42">
        <v>6</v>
      </c>
      <c r="P10" s="42">
        <v>22</v>
      </c>
      <c r="Q10" s="42">
        <v>4</v>
      </c>
      <c r="R10" s="45">
        <v>13</v>
      </c>
      <c r="S10" s="48">
        <v>5</v>
      </c>
    </row>
    <row r="11" spans="1:19" s="2" customFormat="1" ht="18" customHeight="1">
      <c r="A11" s="56" t="s">
        <v>107</v>
      </c>
      <c r="B11" s="64"/>
      <c r="C11" s="17" t="s">
        <v>14</v>
      </c>
      <c r="D11" s="31"/>
      <c r="E11" s="35"/>
      <c r="F11" s="39"/>
      <c r="G11" s="35"/>
      <c r="H11" s="39"/>
      <c r="I11" s="43">
        <v>40</v>
      </c>
      <c r="J11" s="43">
        <v>18</v>
      </c>
      <c r="K11" s="43">
        <v>22</v>
      </c>
      <c r="L11" s="43">
        <v>18</v>
      </c>
      <c r="M11" s="43">
        <v>6</v>
      </c>
      <c r="N11" s="43">
        <v>6</v>
      </c>
      <c r="O11" s="43">
        <v>6</v>
      </c>
      <c r="P11" s="43">
        <v>22</v>
      </c>
      <c r="Q11" s="43">
        <v>4</v>
      </c>
      <c r="R11" s="46">
        <v>13</v>
      </c>
      <c r="S11" s="49">
        <v>5</v>
      </c>
    </row>
    <row r="12" spans="1:19" s="2" customFormat="1" ht="18" customHeight="1">
      <c r="A12" s="56" t="s">
        <v>108</v>
      </c>
      <c r="B12" s="64"/>
      <c r="C12" s="17" t="s">
        <v>15</v>
      </c>
      <c r="D12" s="31"/>
      <c r="E12" s="35"/>
      <c r="F12" s="39"/>
      <c r="G12" s="35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109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110</v>
      </c>
      <c r="B14" s="64" t="str">
        <f>IF(A11&gt;0,A11,"")</f>
        <v>維尼熊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32</v>
      </c>
      <c r="I14" s="43">
        <v>32</v>
      </c>
      <c r="J14" s="43">
        <v>16</v>
      </c>
      <c r="K14" s="43">
        <v>16</v>
      </c>
      <c r="L14" s="43">
        <v>16</v>
      </c>
      <c r="M14" s="43">
        <v>6</v>
      </c>
      <c r="N14" s="43">
        <v>8</v>
      </c>
      <c r="O14" s="43">
        <v>2</v>
      </c>
      <c r="P14" s="43">
        <v>16</v>
      </c>
      <c r="Q14" s="43">
        <v>6</v>
      </c>
      <c r="R14" s="46">
        <v>8</v>
      </c>
      <c r="S14" s="49">
        <v>2</v>
      </c>
    </row>
    <row r="15" spans="1:19" s="2" customFormat="1" ht="18" customHeight="1">
      <c r="A15" s="56" t="s">
        <v>111</v>
      </c>
      <c r="B15" s="64"/>
      <c r="C15" s="17" t="s">
        <v>14</v>
      </c>
      <c r="D15" s="31"/>
      <c r="E15" s="35"/>
      <c r="F15" s="39"/>
      <c r="G15" s="35"/>
      <c r="H15" s="39"/>
      <c r="I15" s="43">
        <v>31</v>
      </c>
      <c r="J15" s="43">
        <v>15</v>
      </c>
      <c r="K15" s="43">
        <v>16</v>
      </c>
      <c r="L15" s="43">
        <v>15</v>
      </c>
      <c r="M15" s="43">
        <v>6</v>
      </c>
      <c r="N15" s="43">
        <v>7</v>
      </c>
      <c r="O15" s="43">
        <v>2</v>
      </c>
      <c r="P15" s="43">
        <v>16</v>
      </c>
      <c r="Q15" s="43">
        <v>6</v>
      </c>
      <c r="R15" s="46">
        <v>8</v>
      </c>
      <c r="S15" s="49">
        <v>2</v>
      </c>
    </row>
    <row r="16" spans="1:19" s="2" customFormat="1" ht="18" customHeight="1">
      <c r="A16" s="56" t="s">
        <v>112</v>
      </c>
      <c r="B16" s="64"/>
      <c r="C16" s="17" t="s">
        <v>15</v>
      </c>
      <c r="D16" s="31"/>
      <c r="E16" s="35"/>
      <c r="F16" s="39"/>
      <c r="G16" s="35"/>
      <c r="H16" s="39"/>
      <c r="I16" s="43">
        <v>1</v>
      </c>
      <c r="J16" s="43">
        <v>1</v>
      </c>
      <c r="K16" s="50">
        <v>0</v>
      </c>
      <c r="L16" s="43">
        <v>1</v>
      </c>
      <c r="M16" s="50">
        <v>0</v>
      </c>
      <c r="N16" s="43">
        <v>1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樂芙力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52</v>
      </c>
      <c r="I18" s="43">
        <v>18</v>
      </c>
      <c r="J18" s="43">
        <v>8</v>
      </c>
      <c r="K18" s="43">
        <v>10</v>
      </c>
      <c r="L18" s="43">
        <v>8</v>
      </c>
      <c r="M18" s="50">
        <v>0</v>
      </c>
      <c r="N18" s="43">
        <v>6</v>
      </c>
      <c r="O18" s="43">
        <v>2</v>
      </c>
      <c r="P18" s="43">
        <v>10</v>
      </c>
      <c r="Q18" s="43">
        <v>3</v>
      </c>
      <c r="R18" s="46">
        <v>3</v>
      </c>
      <c r="S18" s="49">
        <v>4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18</v>
      </c>
      <c r="J19" s="43">
        <v>8</v>
      </c>
      <c r="K19" s="43">
        <v>10</v>
      </c>
      <c r="L19" s="43">
        <v>8</v>
      </c>
      <c r="M19" s="50">
        <v>0</v>
      </c>
      <c r="N19" s="43">
        <v>6</v>
      </c>
      <c r="O19" s="43">
        <v>2</v>
      </c>
      <c r="P19" s="43">
        <v>10</v>
      </c>
      <c r="Q19" s="43">
        <v>3</v>
      </c>
      <c r="R19" s="46">
        <v>3</v>
      </c>
      <c r="S19" s="49">
        <v>4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樂寶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45</v>
      </c>
      <c r="I22" s="43">
        <v>40</v>
      </c>
      <c r="J22" s="43">
        <v>16</v>
      </c>
      <c r="K22" s="43">
        <v>24</v>
      </c>
      <c r="L22" s="43">
        <v>16</v>
      </c>
      <c r="M22" s="43">
        <v>5</v>
      </c>
      <c r="N22" s="43">
        <v>8</v>
      </c>
      <c r="O22" s="43">
        <v>3</v>
      </c>
      <c r="P22" s="43">
        <v>24</v>
      </c>
      <c r="Q22" s="43">
        <v>6</v>
      </c>
      <c r="R22" s="46">
        <v>13</v>
      </c>
      <c r="S22" s="49">
        <v>5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40</v>
      </c>
      <c r="J23" s="43">
        <v>16</v>
      </c>
      <c r="K23" s="43">
        <v>24</v>
      </c>
      <c r="L23" s="43">
        <v>16</v>
      </c>
      <c r="M23" s="43">
        <v>5</v>
      </c>
      <c r="N23" s="43">
        <v>8</v>
      </c>
      <c r="O23" s="43">
        <v>3</v>
      </c>
      <c r="P23" s="43">
        <v>24</v>
      </c>
      <c r="Q23" s="43">
        <v>6</v>
      </c>
      <c r="R23" s="46">
        <v>13</v>
      </c>
      <c r="S23" s="49">
        <v>5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蕎俐安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90</v>
      </c>
      <c r="I26" s="43">
        <v>31</v>
      </c>
      <c r="J26" s="43">
        <v>15</v>
      </c>
      <c r="K26" s="43">
        <v>16</v>
      </c>
      <c r="L26" s="43">
        <v>15</v>
      </c>
      <c r="M26" s="43">
        <v>6</v>
      </c>
      <c r="N26" s="43">
        <v>7</v>
      </c>
      <c r="O26" s="43">
        <v>2</v>
      </c>
      <c r="P26" s="43">
        <v>16</v>
      </c>
      <c r="Q26" s="43">
        <v>9</v>
      </c>
      <c r="R26" s="46">
        <v>7</v>
      </c>
      <c r="S26" s="52">
        <v>0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31</v>
      </c>
      <c r="J27" s="43">
        <v>15</v>
      </c>
      <c r="K27" s="43">
        <v>16</v>
      </c>
      <c r="L27" s="43">
        <v>15</v>
      </c>
      <c r="M27" s="43">
        <v>6</v>
      </c>
      <c r="N27" s="43">
        <v>7</v>
      </c>
      <c r="O27" s="43">
        <v>2</v>
      </c>
      <c r="P27" s="43">
        <v>16</v>
      </c>
      <c r="Q27" s="43">
        <v>9</v>
      </c>
      <c r="R27" s="46">
        <v>7</v>
      </c>
      <c r="S27" s="52">
        <v>0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璦瑪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40</v>
      </c>
      <c r="I30" s="43">
        <v>23</v>
      </c>
      <c r="J30" s="43">
        <v>11</v>
      </c>
      <c r="K30" s="43">
        <v>12</v>
      </c>
      <c r="L30" s="43">
        <v>11</v>
      </c>
      <c r="M30" s="43">
        <v>2</v>
      </c>
      <c r="N30" s="43">
        <v>5</v>
      </c>
      <c r="O30" s="43">
        <v>4</v>
      </c>
      <c r="P30" s="43">
        <v>12</v>
      </c>
      <c r="Q30" s="50">
        <v>0</v>
      </c>
      <c r="R30" s="46">
        <v>7</v>
      </c>
      <c r="S30" s="49">
        <v>5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19</v>
      </c>
      <c r="J31" s="43">
        <v>9</v>
      </c>
      <c r="K31" s="43">
        <v>10</v>
      </c>
      <c r="L31" s="43">
        <v>9</v>
      </c>
      <c r="M31" s="43">
        <v>2</v>
      </c>
      <c r="N31" s="43">
        <v>5</v>
      </c>
      <c r="O31" s="43">
        <v>2</v>
      </c>
      <c r="P31" s="43">
        <v>10</v>
      </c>
      <c r="Q31" s="50">
        <v>0</v>
      </c>
      <c r="R31" s="46">
        <v>6</v>
      </c>
      <c r="S31" s="49">
        <v>4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2</v>
      </c>
      <c r="J32" s="43">
        <v>1</v>
      </c>
      <c r="K32" s="43">
        <v>1</v>
      </c>
      <c r="L32" s="43">
        <v>1</v>
      </c>
      <c r="M32" s="50">
        <v>0</v>
      </c>
      <c r="N32" s="50">
        <v>0</v>
      </c>
      <c r="O32" s="43">
        <v>1</v>
      </c>
      <c r="P32" s="43">
        <v>1</v>
      </c>
      <c r="Q32" s="50">
        <v>0</v>
      </c>
      <c r="R32" s="51">
        <v>0</v>
      </c>
      <c r="S32" s="49">
        <v>1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43">
        <v>2</v>
      </c>
      <c r="J33" s="43">
        <v>1</v>
      </c>
      <c r="K33" s="43">
        <v>1</v>
      </c>
      <c r="L33" s="43">
        <v>1</v>
      </c>
      <c r="M33" s="50">
        <v>0</v>
      </c>
      <c r="N33" s="50">
        <v>0</v>
      </c>
      <c r="O33" s="43">
        <v>1</v>
      </c>
      <c r="P33" s="43">
        <v>1</v>
      </c>
      <c r="Q33" s="50">
        <v>0</v>
      </c>
      <c r="R33" s="46">
        <v>1</v>
      </c>
      <c r="S33" s="52">
        <v>0</v>
      </c>
    </row>
    <row r="34" spans="1:19" s="2" customFormat="1" ht="18" customHeight="1">
      <c r="A34" s="29"/>
      <c r="B34" s="65" t="str">
        <f>IF(A16&gt;0,A16,"")</f>
        <v>聯合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80</v>
      </c>
      <c r="I34" s="43">
        <v>5</v>
      </c>
      <c r="J34" s="43">
        <v>3</v>
      </c>
      <c r="K34" s="43">
        <v>2</v>
      </c>
      <c r="L34" s="43">
        <v>3</v>
      </c>
      <c r="M34" s="43">
        <v>2</v>
      </c>
      <c r="N34" s="43">
        <v>1</v>
      </c>
      <c r="O34" s="50">
        <v>0</v>
      </c>
      <c r="P34" s="43">
        <v>2</v>
      </c>
      <c r="Q34" s="50">
        <v>0</v>
      </c>
      <c r="R34" s="51">
        <v>0</v>
      </c>
      <c r="S34" s="49">
        <v>2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4</v>
      </c>
      <c r="J35" s="43">
        <v>2</v>
      </c>
      <c r="K35" s="43">
        <v>2</v>
      </c>
      <c r="L35" s="43">
        <v>2</v>
      </c>
      <c r="M35" s="43">
        <v>1</v>
      </c>
      <c r="N35" s="43">
        <v>1</v>
      </c>
      <c r="O35" s="50">
        <v>0</v>
      </c>
      <c r="P35" s="43">
        <v>2</v>
      </c>
      <c r="Q35" s="50">
        <v>0</v>
      </c>
      <c r="R35" s="51">
        <v>0</v>
      </c>
      <c r="S35" s="49">
        <v>2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43">
        <v>1</v>
      </c>
      <c r="J36" s="43">
        <v>1</v>
      </c>
      <c r="K36" s="50">
        <v>0</v>
      </c>
      <c r="L36" s="43">
        <v>1</v>
      </c>
      <c r="M36" s="43">
        <v>1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120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桃園市托嬰中心所數及收托人數(續13)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186</v>
      </c>
      <c r="B10" s="69" t="str">
        <f>IF(A10&gt;0,A10,"總計")</f>
        <v>寶心樂善園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25</v>
      </c>
      <c r="I10" s="42">
        <v>23</v>
      </c>
      <c r="J10" s="42">
        <v>15</v>
      </c>
      <c r="K10" s="42">
        <v>8</v>
      </c>
      <c r="L10" s="42">
        <v>15</v>
      </c>
      <c r="M10" s="42">
        <v>5</v>
      </c>
      <c r="N10" s="42">
        <v>5</v>
      </c>
      <c r="O10" s="42">
        <v>5</v>
      </c>
      <c r="P10" s="42">
        <v>8</v>
      </c>
      <c r="Q10" s="42">
        <v>4</v>
      </c>
      <c r="R10" s="60">
        <v>0</v>
      </c>
      <c r="S10" s="48">
        <v>4</v>
      </c>
    </row>
    <row r="11" spans="1:19" s="2" customFormat="1" ht="18" customHeight="1">
      <c r="A11" s="56" t="s">
        <v>114</v>
      </c>
      <c r="B11" s="64"/>
      <c r="C11" s="17" t="s">
        <v>14</v>
      </c>
      <c r="D11" s="31"/>
      <c r="E11" s="35"/>
      <c r="F11" s="39"/>
      <c r="G11" s="35"/>
      <c r="H11" s="39"/>
      <c r="I11" s="43">
        <v>23</v>
      </c>
      <c r="J11" s="43">
        <v>15</v>
      </c>
      <c r="K11" s="43">
        <v>8</v>
      </c>
      <c r="L11" s="43">
        <v>15</v>
      </c>
      <c r="M11" s="43">
        <v>5</v>
      </c>
      <c r="N11" s="43">
        <v>5</v>
      </c>
      <c r="O11" s="43">
        <v>5</v>
      </c>
      <c r="P11" s="43">
        <v>8</v>
      </c>
      <c r="Q11" s="43">
        <v>4</v>
      </c>
      <c r="R11" s="51">
        <v>0</v>
      </c>
      <c r="S11" s="49">
        <v>4</v>
      </c>
    </row>
    <row r="12" spans="1:19" s="2" customFormat="1" ht="18" customHeight="1">
      <c r="A12" s="56" t="s">
        <v>115</v>
      </c>
      <c r="B12" s="64"/>
      <c r="C12" s="17" t="s">
        <v>15</v>
      </c>
      <c r="D12" s="31"/>
      <c r="E12" s="35"/>
      <c r="F12" s="39"/>
      <c r="G12" s="35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116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117</v>
      </c>
      <c r="B14" s="64" t="str">
        <f>IF(A11&gt;0,A11,"")</f>
        <v>心寶貝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19</v>
      </c>
      <c r="I14" s="43">
        <v>15</v>
      </c>
      <c r="J14" s="43">
        <v>7</v>
      </c>
      <c r="K14" s="43">
        <v>8</v>
      </c>
      <c r="L14" s="43">
        <v>7</v>
      </c>
      <c r="M14" s="43">
        <v>1</v>
      </c>
      <c r="N14" s="43">
        <v>2</v>
      </c>
      <c r="O14" s="43">
        <v>4</v>
      </c>
      <c r="P14" s="43">
        <v>8</v>
      </c>
      <c r="Q14" s="43">
        <v>2</v>
      </c>
      <c r="R14" s="46">
        <v>4</v>
      </c>
      <c r="S14" s="49">
        <v>2</v>
      </c>
    </row>
    <row r="15" spans="1:19" s="2" customFormat="1" ht="18" customHeight="1">
      <c r="A15" s="56" t="s">
        <v>118</v>
      </c>
      <c r="B15" s="64"/>
      <c r="C15" s="17" t="s">
        <v>14</v>
      </c>
      <c r="D15" s="31"/>
      <c r="E15" s="35"/>
      <c r="F15" s="39"/>
      <c r="G15" s="35"/>
      <c r="H15" s="39"/>
      <c r="I15" s="43">
        <v>13</v>
      </c>
      <c r="J15" s="43">
        <v>6</v>
      </c>
      <c r="K15" s="43">
        <v>7</v>
      </c>
      <c r="L15" s="43">
        <v>6</v>
      </c>
      <c r="M15" s="43">
        <v>1</v>
      </c>
      <c r="N15" s="43">
        <v>2</v>
      </c>
      <c r="O15" s="43">
        <v>3</v>
      </c>
      <c r="P15" s="43">
        <v>7</v>
      </c>
      <c r="Q15" s="43">
        <v>1</v>
      </c>
      <c r="R15" s="46">
        <v>4</v>
      </c>
      <c r="S15" s="49">
        <v>2</v>
      </c>
    </row>
    <row r="16" spans="1:19" s="2" customFormat="1" ht="18" customHeight="1">
      <c r="A16" s="56" t="s">
        <v>119</v>
      </c>
      <c r="B16" s="64"/>
      <c r="C16" s="17" t="s">
        <v>15</v>
      </c>
      <c r="D16" s="31"/>
      <c r="E16" s="35"/>
      <c r="F16" s="39"/>
      <c r="G16" s="35"/>
      <c r="H16" s="39"/>
      <c r="I16" s="43">
        <v>2</v>
      </c>
      <c r="J16" s="43">
        <v>1</v>
      </c>
      <c r="K16" s="43">
        <v>1</v>
      </c>
      <c r="L16" s="43">
        <v>1</v>
      </c>
      <c r="M16" s="50">
        <v>0</v>
      </c>
      <c r="N16" s="50">
        <v>0</v>
      </c>
      <c r="O16" s="43">
        <v>1</v>
      </c>
      <c r="P16" s="43">
        <v>1</v>
      </c>
      <c r="Q16" s="43">
        <v>1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寶貝屋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27</v>
      </c>
      <c r="I18" s="43">
        <v>20</v>
      </c>
      <c r="J18" s="43">
        <v>11</v>
      </c>
      <c r="K18" s="43">
        <v>9</v>
      </c>
      <c r="L18" s="43">
        <v>11</v>
      </c>
      <c r="M18" s="43">
        <v>4</v>
      </c>
      <c r="N18" s="43">
        <v>3</v>
      </c>
      <c r="O18" s="43">
        <v>4</v>
      </c>
      <c r="P18" s="43">
        <v>9</v>
      </c>
      <c r="Q18" s="43">
        <v>3</v>
      </c>
      <c r="R18" s="46">
        <v>2</v>
      </c>
      <c r="S18" s="49">
        <v>4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19</v>
      </c>
      <c r="J19" s="43">
        <v>10</v>
      </c>
      <c r="K19" s="43">
        <v>9</v>
      </c>
      <c r="L19" s="43">
        <v>10</v>
      </c>
      <c r="M19" s="43">
        <v>3</v>
      </c>
      <c r="N19" s="43">
        <v>3</v>
      </c>
      <c r="O19" s="43">
        <v>4</v>
      </c>
      <c r="P19" s="43">
        <v>9</v>
      </c>
      <c r="Q19" s="43">
        <v>3</v>
      </c>
      <c r="R19" s="46">
        <v>2</v>
      </c>
      <c r="S19" s="49">
        <v>4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43">
        <v>1</v>
      </c>
      <c r="J20" s="43">
        <v>1</v>
      </c>
      <c r="K20" s="50">
        <v>0</v>
      </c>
      <c r="L20" s="43">
        <v>1</v>
      </c>
      <c r="M20" s="43">
        <v>1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寶慶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26</v>
      </c>
      <c r="I22" s="43">
        <v>11</v>
      </c>
      <c r="J22" s="43">
        <v>7</v>
      </c>
      <c r="K22" s="43">
        <v>4</v>
      </c>
      <c r="L22" s="43">
        <v>7</v>
      </c>
      <c r="M22" s="50">
        <v>0</v>
      </c>
      <c r="N22" s="43">
        <v>3</v>
      </c>
      <c r="O22" s="43">
        <v>4</v>
      </c>
      <c r="P22" s="43">
        <v>4</v>
      </c>
      <c r="Q22" s="43">
        <v>1</v>
      </c>
      <c r="R22" s="46">
        <v>2</v>
      </c>
      <c r="S22" s="49">
        <v>1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8</v>
      </c>
      <c r="J23" s="43">
        <v>4</v>
      </c>
      <c r="K23" s="43">
        <v>4</v>
      </c>
      <c r="L23" s="43">
        <v>4</v>
      </c>
      <c r="M23" s="50">
        <v>0</v>
      </c>
      <c r="N23" s="43">
        <v>1</v>
      </c>
      <c r="O23" s="43">
        <v>3</v>
      </c>
      <c r="P23" s="43">
        <v>4</v>
      </c>
      <c r="Q23" s="43">
        <v>1</v>
      </c>
      <c r="R23" s="46">
        <v>2</v>
      </c>
      <c r="S23" s="49">
        <v>1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43">
        <v>3</v>
      </c>
      <c r="J24" s="43">
        <v>3</v>
      </c>
      <c r="K24" s="50">
        <v>0</v>
      </c>
      <c r="L24" s="43">
        <v>3</v>
      </c>
      <c r="M24" s="50">
        <v>0</v>
      </c>
      <c r="N24" s="43">
        <v>2</v>
      </c>
      <c r="O24" s="43">
        <v>1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蘊愛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58</v>
      </c>
      <c r="I26" s="43">
        <v>37</v>
      </c>
      <c r="J26" s="43">
        <v>14</v>
      </c>
      <c r="K26" s="43">
        <v>23</v>
      </c>
      <c r="L26" s="43">
        <v>14</v>
      </c>
      <c r="M26" s="43">
        <v>4</v>
      </c>
      <c r="N26" s="43">
        <v>7</v>
      </c>
      <c r="O26" s="43">
        <v>3</v>
      </c>
      <c r="P26" s="43">
        <v>23</v>
      </c>
      <c r="Q26" s="43">
        <v>9</v>
      </c>
      <c r="R26" s="46">
        <v>8</v>
      </c>
      <c r="S26" s="49">
        <v>6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37</v>
      </c>
      <c r="J27" s="43">
        <v>14</v>
      </c>
      <c r="K27" s="43">
        <v>23</v>
      </c>
      <c r="L27" s="43">
        <v>14</v>
      </c>
      <c r="M27" s="43">
        <v>4</v>
      </c>
      <c r="N27" s="43">
        <v>7</v>
      </c>
      <c r="O27" s="43">
        <v>3</v>
      </c>
      <c r="P27" s="43">
        <v>23</v>
      </c>
      <c r="Q27" s="43">
        <v>9</v>
      </c>
      <c r="R27" s="46">
        <v>8</v>
      </c>
      <c r="S27" s="49">
        <v>6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童心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35</v>
      </c>
      <c r="I30" s="43">
        <v>31</v>
      </c>
      <c r="J30" s="43">
        <v>20</v>
      </c>
      <c r="K30" s="43">
        <v>11</v>
      </c>
      <c r="L30" s="43">
        <v>20</v>
      </c>
      <c r="M30" s="43">
        <v>5</v>
      </c>
      <c r="N30" s="43">
        <v>11</v>
      </c>
      <c r="O30" s="43">
        <v>4</v>
      </c>
      <c r="P30" s="43">
        <v>11</v>
      </c>
      <c r="Q30" s="43">
        <v>5</v>
      </c>
      <c r="R30" s="46">
        <v>4</v>
      </c>
      <c r="S30" s="49">
        <v>2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31</v>
      </c>
      <c r="J31" s="43">
        <v>20</v>
      </c>
      <c r="K31" s="43">
        <v>11</v>
      </c>
      <c r="L31" s="43">
        <v>20</v>
      </c>
      <c r="M31" s="43">
        <v>5</v>
      </c>
      <c r="N31" s="43">
        <v>11</v>
      </c>
      <c r="O31" s="43">
        <v>4</v>
      </c>
      <c r="P31" s="43">
        <v>11</v>
      </c>
      <c r="Q31" s="43">
        <v>5</v>
      </c>
      <c r="R31" s="46">
        <v>4</v>
      </c>
      <c r="S31" s="49">
        <v>2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幸運草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22</v>
      </c>
      <c r="I34" s="43">
        <v>5</v>
      </c>
      <c r="J34" s="43">
        <v>3</v>
      </c>
      <c r="K34" s="43">
        <v>2</v>
      </c>
      <c r="L34" s="43">
        <v>3</v>
      </c>
      <c r="M34" s="43">
        <v>2</v>
      </c>
      <c r="N34" s="43">
        <v>1</v>
      </c>
      <c r="O34" s="50">
        <v>0</v>
      </c>
      <c r="P34" s="43">
        <v>2</v>
      </c>
      <c r="Q34" s="43">
        <v>1</v>
      </c>
      <c r="R34" s="46">
        <v>1</v>
      </c>
      <c r="S34" s="52">
        <v>0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5</v>
      </c>
      <c r="J35" s="43">
        <v>3</v>
      </c>
      <c r="K35" s="43">
        <v>2</v>
      </c>
      <c r="L35" s="43">
        <v>3</v>
      </c>
      <c r="M35" s="43">
        <v>2</v>
      </c>
      <c r="N35" s="43">
        <v>1</v>
      </c>
      <c r="O35" s="50">
        <v>0</v>
      </c>
      <c r="P35" s="43">
        <v>2</v>
      </c>
      <c r="Q35" s="43">
        <v>1</v>
      </c>
      <c r="R35" s="46">
        <v>1</v>
      </c>
      <c r="S35" s="52">
        <v>0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127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桃園市托嬰中心所數及收托人數(續14)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187</v>
      </c>
      <c r="B10" s="69" t="str">
        <f>IF(A10&gt;0,A10,"總計")</f>
        <v>睿比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30</v>
      </c>
      <c r="I10" s="42">
        <v>29</v>
      </c>
      <c r="J10" s="42">
        <v>12</v>
      </c>
      <c r="K10" s="42">
        <v>17</v>
      </c>
      <c r="L10" s="42">
        <v>12</v>
      </c>
      <c r="M10" s="42">
        <v>3</v>
      </c>
      <c r="N10" s="42">
        <v>6</v>
      </c>
      <c r="O10" s="42">
        <v>3</v>
      </c>
      <c r="P10" s="42">
        <v>17</v>
      </c>
      <c r="Q10" s="42">
        <v>3</v>
      </c>
      <c r="R10" s="45">
        <v>11</v>
      </c>
      <c r="S10" s="48">
        <v>3</v>
      </c>
    </row>
    <row r="11" spans="1:19" s="2" customFormat="1" ht="18" customHeight="1">
      <c r="A11" s="56" t="s">
        <v>121</v>
      </c>
      <c r="B11" s="64"/>
      <c r="C11" s="17" t="s">
        <v>14</v>
      </c>
      <c r="D11" s="31"/>
      <c r="E11" s="35"/>
      <c r="F11" s="39"/>
      <c r="G11" s="35"/>
      <c r="H11" s="39"/>
      <c r="I11" s="43">
        <v>29</v>
      </c>
      <c r="J11" s="43">
        <v>12</v>
      </c>
      <c r="K11" s="43">
        <v>17</v>
      </c>
      <c r="L11" s="43">
        <v>12</v>
      </c>
      <c r="M11" s="43">
        <v>3</v>
      </c>
      <c r="N11" s="43">
        <v>6</v>
      </c>
      <c r="O11" s="43">
        <v>3</v>
      </c>
      <c r="P11" s="43">
        <v>17</v>
      </c>
      <c r="Q11" s="43">
        <v>3</v>
      </c>
      <c r="R11" s="46">
        <v>11</v>
      </c>
      <c r="S11" s="49">
        <v>3</v>
      </c>
    </row>
    <row r="12" spans="1:19" s="2" customFormat="1" ht="18" customHeight="1">
      <c r="A12" s="56" t="s">
        <v>122</v>
      </c>
      <c r="B12" s="64"/>
      <c r="C12" s="17" t="s">
        <v>15</v>
      </c>
      <c r="D12" s="31"/>
      <c r="E12" s="35"/>
      <c r="F12" s="39"/>
      <c r="G12" s="35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123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124</v>
      </c>
      <c r="B14" s="64" t="str">
        <f>IF(A11&gt;0,A11,"")</f>
        <v>喜美斯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47</v>
      </c>
      <c r="I14" s="43">
        <v>38</v>
      </c>
      <c r="J14" s="43">
        <v>18</v>
      </c>
      <c r="K14" s="43">
        <v>20</v>
      </c>
      <c r="L14" s="43">
        <v>18</v>
      </c>
      <c r="M14" s="43">
        <v>2</v>
      </c>
      <c r="N14" s="43">
        <v>10</v>
      </c>
      <c r="O14" s="43">
        <v>6</v>
      </c>
      <c r="P14" s="43">
        <v>20</v>
      </c>
      <c r="Q14" s="43">
        <v>2</v>
      </c>
      <c r="R14" s="46">
        <v>8</v>
      </c>
      <c r="S14" s="49">
        <v>10</v>
      </c>
    </row>
    <row r="15" spans="1:19" s="2" customFormat="1" ht="18" customHeight="1">
      <c r="A15" s="56" t="s">
        <v>125</v>
      </c>
      <c r="B15" s="64"/>
      <c r="C15" s="17" t="s">
        <v>14</v>
      </c>
      <c r="D15" s="31"/>
      <c r="E15" s="35"/>
      <c r="F15" s="39"/>
      <c r="G15" s="35"/>
      <c r="H15" s="39"/>
      <c r="I15" s="43">
        <v>35</v>
      </c>
      <c r="J15" s="43">
        <v>16</v>
      </c>
      <c r="K15" s="43">
        <v>19</v>
      </c>
      <c r="L15" s="43">
        <v>16</v>
      </c>
      <c r="M15" s="43">
        <v>2</v>
      </c>
      <c r="N15" s="43">
        <v>10</v>
      </c>
      <c r="O15" s="43">
        <v>4</v>
      </c>
      <c r="P15" s="43">
        <v>19</v>
      </c>
      <c r="Q15" s="43">
        <v>2</v>
      </c>
      <c r="R15" s="46">
        <v>7</v>
      </c>
      <c r="S15" s="49">
        <v>10</v>
      </c>
    </row>
    <row r="16" spans="1:19" s="2" customFormat="1" ht="18" customHeight="1">
      <c r="A16" s="56" t="s">
        <v>126</v>
      </c>
      <c r="B16" s="64"/>
      <c r="C16" s="17" t="s">
        <v>15</v>
      </c>
      <c r="D16" s="31"/>
      <c r="E16" s="35"/>
      <c r="F16" s="39"/>
      <c r="G16" s="35"/>
      <c r="H16" s="39"/>
      <c r="I16" s="43">
        <v>2</v>
      </c>
      <c r="J16" s="43">
        <v>2</v>
      </c>
      <c r="K16" s="50">
        <v>0</v>
      </c>
      <c r="L16" s="43">
        <v>2</v>
      </c>
      <c r="M16" s="50">
        <v>0</v>
      </c>
      <c r="N16" s="50">
        <v>0</v>
      </c>
      <c r="O16" s="43">
        <v>2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43">
        <v>1</v>
      </c>
      <c r="J17" s="50">
        <v>0</v>
      </c>
      <c r="K17" s="43">
        <v>1</v>
      </c>
      <c r="L17" s="50">
        <v>0</v>
      </c>
      <c r="M17" s="50">
        <v>0</v>
      </c>
      <c r="N17" s="50">
        <v>0</v>
      </c>
      <c r="O17" s="50">
        <v>0</v>
      </c>
      <c r="P17" s="43">
        <v>1</v>
      </c>
      <c r="Q17" s="50">
        <v>0</v>
      </c>
      <c r="R17" s="46">
        <v>1</v>
      </c>
      <c r="S17" s="52">
        <v>0</v>
      </c>
    </row>
    <row r="18" spans="1:19" s="2" customFormat="1" ht="18" customHeight="1">
      <c r="A18" s="29"/>
      <c r="B18" s="64" t="str">
        <f>IF(A12&gt;0,A12,"")</f>
        <v>南榮媽咪休息站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78</v>
      </c>
      <c r="I18" s="43">
        <v>51</v>
      </c>
      <c r="J18" s="43">
        <v>26</v>
      </c>
      <c r="K18" s="43">
        <v>25</v>
      </c>
      <c r="L18" s="43">
        <v>26</v>
      </c>
      <c r="M18" s="43">
        <v>4</v>
      </c>
      <c r="N18" s="43">
        <v>13</v>
      </c>
      <c r="O18" s="43">
        <v>9</v>
      </c>
      <c r="P18" s="43">
        <v>25</v>
      </c>
      <c r="Q18" s="43">
        <v>6</v>
      </c>
      <c r="R18" s="46">
        <v>11</v>
      </c>
      <c r="S18" s="49">
        <v>8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51</v>
      </c>
      <c r="J19" s="43">
        <v>26</v>
      </c>
      <c r="K19" s="43">
        <v>25</v>
      </c>
      <c r="L19" s="43">
        <v>26</v>
      </c>
      <c r="M19" s="43">
        <v>4</v>
      </c>
      <c r="N19" s="43">
        <v>13</v>
      </c>
      <c r="O19" s="43">
        <v>9</v>
      </c>
      <c r="P19" s="43">
        <v>25</v>
      </c>
      <c r="Q19" s="43">
        <v>6</v>
      </c>
      <c r="R19" s="46">
        <v>11</v>
      </c>
      <c r="S19" s="49">
        <v>8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家碩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20</v>
      </c>
      <c r="I22" s="43">
        <v>9</v>
      </c>
      <c r="J22" s="43">
        <v>6</v>
      </c>
      <c r="K22" s="43">
        <v>3</v>
      </c>
      <c r="L22" s="43">
        <v>6</v>
      </c>
      <c r="M22" s="43">
        <v>3</v>
      </c>
      <c r="N22" s="43">
        <v>3</v>
      </c>
      <c r="O22" s="50">
        <v>0</v>
      </c>
      <c r="P22" s="43">
        <v>3</v>
      </c>
      <c r="Q22" s="43">
        <v>1</v>
      </c>
      <c r="R22" s="51">
        <v>0</v>
      </c>
      <c r="S22" s="49">
        <v>2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9</v>
      </c>
      <c r="J23" s="43">
        <v>6</v>
      </c>
      <c r="K23" s="43">
        <v>3</v>
      </c>
      <c r="L23" s="43">
        <v>6</v>
      </c>
      <c r="M23" s="43">
        <v>3</v>
      </c>
      <c r="N23" s="43">
        <v>3</v>
      </c>
      <c r="O23" s="50">
        <v>0</v>
      </c>
      <c r="P23" s="43">
        <v>3</v>
      </c>
      <c r="Q23" s="43">
        <v>1</v>
      </c>
      <c r="R23" s="51">
        <v>0</v>
      </c>
      <c r="S23" s="49">
        <v>2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凱爾葳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40</v>
      </c>
      <c r="I26" s="43">
        <v>25</v>
      </c>
      <c r="J26" s="43">
        <v>18</v>
      </c>
      <c r="K26" s="43">
        <v>7</v>
      </c>
      <c r="L26" s="43">
        <v>18</v>
      </c>
      <c r="M26" s="43">
        <v>5</v>
      </c>
      <c r="N26" s="43">
        <v>8</v>
      </c>
      <c r="O26" s="43">
        <v>5</v>
      </c>
      <c r="P26" s="43">
        <v>7</v>
      </c>
      <c r="Q26" s="50">
        <v>0</v>
      </c>
      <c r="R26" s="46">
        <v>4</v>
      </c>
      <c r="S26" s="49">
        <v>3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25</v>
      </c>
      <c r="J27" s="43">
        <v>18</v>
      </c>
      <c r="K27" s="43">
        <v>7</v>
      </c>
      <c r="L27" s="43">
        <v>18</v>
      </c>
      <c r="M27" s="43">
        <v>5</v>
      </c>
      <c r="N27" s="43">
        <v>8</v>
      </c>
      <c r="O27" s="43">
        <v>5</v>
      </c>
      <c r="P27" s="43">
        <v>7</v>
      </c>
      <c r="Q27" s="50">
        <v>0</v>
      </c>
      <c r="R27" s="46">
        <v>4</v>
      </c>
      <c r="S27" s="49">
        <v>3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貝貝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18</v>
      </c>
      <c r="I30" s="43">
        <v>16</v>
      </c>
      <c r="J30" s="43">
        <v>10</v>
      </c>
      <c r="K30" s="43">
        <v>6</v>
      </c>
      <c r="L30" s="43">
        <v>10</v>
      </c>
      <c r="M30" s="43">
        <v>4</v>
      </c>
      <c r="N30" s="43">
        <v>4</v>
      </c>
      <c r="O30" s="43">
        <v>2</v>
      </c>
      <c r="P30" s="43">
        <v>6</v>
      </c>
      <c r="Q30" s="43">
        <v>1</v>
      </c>
      <c r="R30" s="46">
        <v>3</v>
      </c>
      <c r="S30" s="49">
        <v>2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14</v>
      </c>
      <c r="J31" s="43">
        <v>8</v>
      </c>
      <c r="K31" s="43">
        <v>6</v>
      </c>
      <c r="L31" s="43">
        <v>8</v>
      </c>
      <c r="M31" s="43">
        <v>3</v>
      </c>
      <c r="N31" s="43">
        <v>4</v>
      </c>
      <c r="O31" s="43">
        <v>1</v>
      </c>
      <c r="P31" s="43">
        <v>6</v>
      </c>
      <c r="Q31" s="43">
        <v>1</v>
      </c>
      <c r="R31" s="46">
        <v>3</v>
      </c>
      <c r="S31" s="49">
        <v>2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2</v>
      </c>
      <c r="J32" s="43">
        <v>2</v>
      </c>
      <c r="K32" s="50">
        <v>0</v>
      </c>
      <c r="L32" s="43">
        <v>2</v>
      </c>
      <c r="M32" s="43">
        <v>1</v>
      </c>
      <c r="N32" s="50">
        <v>0</v>
      </c>
      <c r="O32" s="43">
        <v>1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宜禾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40</v>
      </c>
      <c r="I34" s="43">
        <v>15</v>
      </c>
      <c r="J34" s="43">
        <v>10</v>
      </c>
      <c r="K34" s="43">
        <v>5</v>
      </c>
      <c r="L34" s="43">
        <v>10</v>
      </c>
      <c r="M34" s="43">
        <v>1</v>
      </c>
      <c r="N34" s="43">
        <v>5</v>
      </c>
      <c r="O34" s="43">
        <v>4</v>
      </c>
      <c r="P34" s="43">
        <v>5</v>
      </c>
      <c r="Q34" s="50">
        <v>0</v>
      </c>
      <c r="R34" s="46">
        <v>3</v>
      </c>
      <c r="S34" s="49">
        <v>2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15</v>
      </c>
      <c r="J35" s="43">
        <v>10</v>
      </c>
      <c r="K35" s="43">
        <v>5</v>
      </c>
      <c r="L35" s="43">
        <v>10</v>
      </c>
      <c r="M35" s="43">
        <v>1</v>
      </c>
      <c r="N35" s="43">
        <v>5</v>
      </c>
      <c r="O35" s="43">
        <v>4</v>
      </c>
      <c r="P35" s="43">
        <v>5</v>
      </c>
      <c r="Q35" s="50">
        <v>0</v>
      </c>
      <c r="R35" s="46">
        <v>3</v>
      </c>
      <c r="S35" s="49">
        <v>2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134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桃園市托嬰中心所數及收托人數(續15)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188</v>
      </c>
      <c r="B10" s="69" t="str">
        <f>IF(A10&gt;0,A10,"總計")</f>
        <v>幸福種子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45</v>
      </c>
      <c r="I10" s="42">
        <v>35</v>
      </c>
      <c r="J10" s="42">
        <v>17</v>
      </c>
      <c r="K10" s="42">
        <v>18</v>
      </c>
      <c r="L10" s="42">
        <v>17</v>
      </c>
      <c r="M10" s="42">
        <v>2</v>
      </c>
      <c r="N10" s="42">
        <v>9</v>
      </c>
      <c r="O10" s="42">
        <v>6</v>
      </c>
      <c r="P10" s="42">
        <v>18</v>
      </c>
      <c r="Q10" s="42">
        <v>3</v>
      </c>
      <c r="R10" s="45">
        <v>9</v>
      </c>
      <c r="S10" s="48">
        <v>6</v>
      </c>
    </row>
    <row r="11" spans="1:19" s="2" customFormat="1" ht="18" customHeight="1">
      <c r="A11" s="56" t="s">
        <v>128</v>
      </c>
      <c r="B11" s="64"/>
      <c r="C11" s="17" t="s">
        <v>14</v>
      </c>
      <c r="D11" s="31"/>
      <c r="E11" s="35"/>
      <c r="F11" s="39"/>
      <c r="G11" s="35"/>
      <c r="H11" s="39"/>
      <c r="I11" s="43">
        <v>32</v>
      </c>
      <c r="J11" s="43">
        <v>15</v>
      </c>
      <c r="K11" s="43">
        <v>17</v>
      </c>
      <c r="L11" s="43">
        <v>15</v>
      </c>
      <c r="M11" s="43">
        <v>2</v>
      </c>
      <c r="N11" s="43">
        <v>8</v>
      </c>
      <c r="O11" s="43">
        <v>5</v>
      </c>
      <c r="P11" s="43">
        <v>17</v>
      </c>
      <c r="Q11" s="43">
        <v>3</v>
      </c>
      <c r="R11" s="46">
        <v>9</v>
      </c>
      <c r="S11" s="49">
        <v>5</v>
      </c>
    </row>
    <row r="12" spans="1:19" s="2" customFormat="1" ht="18" customHeight="1">
      <c r="A12" s="56" t="s">
        <v>129</v>
      </c>
      <c r="B12" s="64"/>
      <c r="C12" s="17" t="s">
        <v>15</v>
      </c>
      <c r="D12" s="31"/>
      <c r="E12" s="35"/>
      <c r="F12" s="39"/>
      <c r="G12" s="35"/>
      <c r="H12" s="39"/>
      <c r="I12" s="43">
        <v>1</v>
      </c>
      <c r="J12" s="43">
        <v>1</v>
      </c>
      <c r="K12" s="50">
        <v>0</v>
      </c>
      <c r="L12" s="43">
        <v>1</v>
      </c>
      <c r="M12" s="50">
        <v>0</v>
      </c>
      <c r="N12" s="43">
        <v>1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130</v>
      </c>
      <c r="B13" s="70"/>
      <c r="C13" s="17" t="s">
        <v>16</v>
      </c>
      <c r="D13" s="32"/>
      <c r="E13" s="36"/>
      <c r="F13" s="40"/>
      <c r="G13" s="36"/>
      <c r="H13" s="40"/>
      <c r="I13" s="43">
        <v>2</v>
      </c>
      <c r="J13" s="43">
        <v>1</v>
      </c>
      <c r="K13" s="43">
        <v>1</v>
      </c>
      <c r="L13" s="43">
        <v>1</v>
      </c>
      <c r="M13" s="50">
        <v>0</v>
      </c>
      <c r="N13" s="50">
        <v>0</v>
      </c>
      <c r="O13" s="43">
        <v>1</v>
      </c>
      <c r="P13" s="43">
        <v>1</v>
      </c>
      <c r="Q13" s="50">
        <v>0</v>
      </c>
      <c r="R13" s="51">
        <v>0</v>
      </c>
      <c r="S13" s="49">
        <v>1</v>
      </c>
    </row>
    <row r="14" spans="1:19" s="2" customFormat="1" ht="18" customHeight="1">
      <c r="A14" s="56" t="s">
        <v>131</v>
      </c>
      <c r="B14" s="64" t="str">
        <f>IF(A11&gt;0,A11,"")</f>
        <v>虹橋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77</v>
      </c>
      <c r="I14" s="43">
        <v>59</v>
      </c>
      <c r="J14" s="43">
        <v>28</v>
      </c>
      <c r="K14" s="43">
        <v>31</v>
      </c>
      <c r="L14" s="43">
        <v>28</v>
      </c>
      <c r="M14" s="43">
        <v>9</v>
      </c>
      <c r="N14" s="43">
        <v>12</v>
      </c>
      <c r="O14" s="43">
        <v>7</v>
      </c>
      <c r="P14" s="43">
        <v>31</v>
      </c>
      <c r="Q14" s="43">
        <v>4</v>
      </c>
      <c r="R14" s="46">
        <v>13</v>
      </c>
      <c r="S14" s="49">
        <v>14</v>
      </c>
    </row>
    <row r="15" spans="1:19" s="2" customFormat="1" ht="18" customHeight="1">
      <c r="A15" s="56" t="s">
        <v>132</v>
      </c>
      <c r="B15" s="64"/>
      <c r="C15" s="17" t="s">
        <v>14</v>
      </c>
      <c r="D15" s="31"/>
      <c r="E15" s="35"/>
      <c r="F15" s="39"/>
      <c r="G15" s="35"/>
      <c r="H15" s="39"/>
      <c r="I15" s="43">
        <v>59</v>
      </c>
      <c r="J15" s="43">
        <v>28</v>
      </c>
      <c r="K15" s="43">
        <v>31</v>
      </c>
      <c r="L15" s="43">
        <v>28</v>
      </c>
      <c r="M15" s="43">
        <v>9</v>
      </c>
      <c r="N15" s="43">
        <v>12</v>
      </c>
      <c r="O15" s="43">
        <v>7</v>
      </c>
      <c r="P15" s="43">
        <v>31</v>
      </c>
      <c r="Q15" s="43">
        <v>4</v>
      </c>
      <c r="R15" s="46">
        <v>13</v>
      </c>
      <c r="S15" s="49">
        <v>14</v>
      </c>
    </row>
    <row r="16" spans="1:19" s="2" customFormat="1" ht="18" customHeight="1">
      <c r="A16" s="56" t="s">
        <v>133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愛兒寶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30</v>
      </c>
      <c r="I18" s="43">
        <v>30</v>
      </c>
      <c r="J18" s="43">
        <v>18</v>
      </c>
      <c r="K18" s="43">
        <v>12</v>
      </c>
      <c r="L18" s="43">
        <v>18</v>
      </c>
      <c r="M18" s="43">
        <v>4</v>
      </c>
      <c r="N18" s="43">
        <v>9</v>
      </c>
      <c r="O18" s="43">
        <v>5</v>
      </c>
      <c r="P18" s="43">
        <v>12</v>
      </c>
      <c r="Q18" s="43">
        <v>2</v>
      </c>
      <c r="R18" s="46">
        <v>5</v>
      </c>
      <c r="S18" s="49">
        <v>5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29</v>
      </c>
      <c r="J19" s="43">
        <v>17</v>
      </c>
      <c r="K19" s="43">
        <v>12</v>
      </c>
      <c r="L19" s="43">
        <v>17</v>
      </c>
      <c r="M19" s="43">
        <v>3</v>
      </c>
      <c r="N19" s="43">
        <v>9</v>
      </c>
      <c r="O19" s="43">
        <v>5</v>
      </c>
      <c r="P19" s="43">
        <v>12</v>
      </c>
      <c r="Q19" s="43">
        <v>2</v>
      </c>
      <c r="R19" s="46">
        <v>5</v>
      </c>
      <c r="S19" s="49">
        <v>5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43">
        <v>1</v>
      </c>
      <c r="J21" s="43">
        <v>1</v>
      </c>
      <c r="K21" s="50">
        <v>0</v>
      </c>
      <c r="L21" s="43">
        <v>1</v>
      </c>
      <c r="M21" s="43">
        <v>1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愛媽咪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40</v>
      </c>
      <c r="I22" s="43">
        <v>29</v>
      </c>
      <c r="J22" s="43">
        <v>14</v>
      </c>
      <c r="K22" s="43">
        <v>15</v>
      </c>
      <c r="L22" s="43">
        <v>14</v>
      </c>
      <c r="M22" s="43">
        <v>2</v>
      </c>
      <c r="N22" s="43">
        <v>6</v>
      </c>
      <c r="O22" s="43">
        <v>6</v>
      </c>
      <c r="P22" s="43">
        <v>15</v>
      </c>
      <c r="Q22" s="43">
        <v>1</v>
      </c>
      <c r="R22" s="46">
        <v>8</v>
      </c>
      <c r="S22" s="49">
        <v>6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28</v>
      </c>
      <c r="J23" s="43">
        <v>13</v>
      </c>
      <c r="K23" s="43">
        <v>15</v>
      </c>
      <c r="L23" s="43">
        <v>13</v>
      </c>
      <c r="M23" s="43">
        <v>2</v>
      </c>
      <c r="N23" s="43">
        <v>5</v>
      </c>
      <c r="O23" s="43">
        <v>6</v>
      </c>
      <c r="P23" s="43">
        <v>15</v>
      </c>
      <c r="Q23" s="43">
        <v>1</v>
      </c>
      <c r="R23" s="46">
        <v>8</v>
      </c>
      <c r="S23" s="49">
        <v>6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43">
        <v>1</v>
      </c>
      <c r="J25" s="43">
        <v>1</v>
      </c>
      <c r="K25" s="50">
        <v>0</v>
      </c>
      <c r="L25" s="43">
        <v>1</v>
      </c>
      <c r="M25" s="50">
        <v>0</v>
      </c>
      <c r="N25" s="43">
        <v>1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樂堡兒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37</v>
      </c>
      <c r="I26" s="43">
        <v>25</v>
      </c>
      <c r="J26" s="43">
        <v>16</v>
      </c>
      <c r="K26" s="43">
        <v>9</v>
      </c>
      <c r="L26" s="43">
        <v>16</v>
      </c>
      <c r="M26" s="43">
        <v>4</v>
      </c>
      <c r="N26" s="43">
        <v>11</v>
      </c>
      <c r="O26" s="43">
        <v>1</v>
      </c>
      <c r="P26" s="43">
        <v>9</v>
      </c>
      <c r="Q26" s="43">
        <v>3</v>
      </c>
      <c r="R26" s="46">
        <v>6</v>
      </c>
      <c r="S26" s="52">
        <v>0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25</v>
      </c>
      <c r="J27" s="43">
        <v>16</v>
      </c>
      <c r="K27" s="43">
        <v>9</v>
      </c>
      <c r="L27" s="43">
        <v>16</v>
      </c>
      <c r="M27" s="43">
        <v>4</v>
      </c>
      <c r="N27" s="43">
        <v>11</v>
      </c>
      <c r="O27" s="43">
        <v>1</v>
      </c>
      <c r="P27" s="43">
        <v>9</v>
      </c>
      <c r="Q27" s="43">
        <v>3</v>
      </c>
      <c r="R27" s="46">
        <v>6</v>
      </c>
      <c r="S27" s="52">
        <v>0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璦瑪懷恩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52</v>
      </c>
      <c r="I30" s="43">
        <v>42</v>
      </c>
      <c r="J30" s="43">
        <v>18</v>
      </c>
      <c r="K30" s="43">
        <v>24</v>
      </c>
      <c r="L30" s="43">
        <v>18</v>
      </c>
      <c r="M30" s="43">
        <v>5</v>
      </c>
      <c r="N30" s="43">
        <v>7</v>
      </c>
      <c r="O30" s="43">
        <v>6</v>
      </c>
      <c r="P30" s="43">
        <v>24</v>
      </c>
      <c r="Q30" s="43">
        <v>3</v>
      </c>
      <c r="R30" s="46">
        <v>16</v>
      </c>
      <c r="S30" s="49">
        <v>5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41</v>
      </c>
      <c r="J31" s="43">
        <v>18</v>
      </c>
      <c r="K31" s="43">
        <v>23</v>
      </c>
      <c r="L31" s="43">
        <v>18</v>
      </c>
      <c r="M31" s="43">
        <v>5</v>
      </c>
      <c r="N31" s="43">
        <v>7</v>
      </c>
      <c r="O31" s="43">
        <v>6</v>
      </c>
      <c r="P31" s="43">
        <v>23</v>
      </c>
      <c r="Q31" s="43">
        <v>3</v>
      </c>
      <c r="R31" s="46">
        <v>15</v>
      </c>
      <c r="S31" s="49">
        <v>5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1</v>
      </c>
      <c r="J32" s="50">
        <v>0</v>
      </c>
      <c r="K32" s="43">
        <v>1</v>
      </c>
      <c r="L32" s="50">
        <v>0</v>
      </c>
      <c r="M32" s="50">
        <v>0</v>
      </c>
      <c r="N32" s="50">
        <v>0</v>
      </c>
      <c r="O32" s="50">
        <v>0</v>
      </c>
      <c r="P32" s="43">
        <v>1</v>
      </c>
      <c r="Q32" s="50">
        <v>0</v>
      </c>
      <c r="R32" s="46">
        <v>1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華府DC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27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1">
        <v>0</v>
      </c>
      <c r="S34" s="52">
        <v>0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1">
        <v>0</v>
      </c>
      <c r="S35" s="52">
        <v>0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141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桃園市托嬰中心所數及收托人數(續16)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189</v>
      </c>
      <c r="B10" s="69" t="str">
        <f>IF(A10&gt;0,A10,"總計")</f>
        <v>貝格爾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67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60">
        <v>0</v>
      </c>
      <c r="S10" s="61">
        <v>0</v>
      </c>
    </row>
    <row r="11" spans="1:19" s="2" customFormat="1" ht="18" customHeight="1">
      <c r="A11" s="56" t="s">
        <v>135</v>
      </c>
      <c r="B11" s="64"/>
      <c r="C11" s="17" t="s">
        <v>14</v>
      </c>
      <c r="D11" s="31"/>
      <c r="E11" s="35"/>
      <c r="F11" s="39"/>
      <c r="G11" s="35"/>
      <c r="H11" s="39"/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1">
        <v>0</v>
      </c>
      <c r="S11" s="52">
        <v>0</v>
      </c>
    </row>
    <row r="12" spans="1:19" s="2" customFormat="1" ht="18" customHeight="1">
      <c r="A12" s="56" t="s">
        <v>136</v>
      </c>
      <c r="B12" s="64"/>
      <c r="C12" s="17" t="s">
        <v>15</v>
      </c>
      <c r="D12" s="31"/>
      <c r="E12" s="35"/>
      <c r="F12" s="39"/>
      <c r="G12" s="35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137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138</v>
      </c>
      <c r="B14" s="64" t="str">
        <f>IF(A11&gt;0,A11,"")</f>
        <v>公設民營平鎮</v>
      </c>
      <c r="C14" s="17" t="s">
        <v>17</v>
      </c>
      <c r="D14" s="31">
        <v>1</v>
      </c>
      <c r="E14" s="35">
        <v>0</v>
      </c>
      <c r="F14" s="35">
        <v>0</v>
      </c>
      <c r="G14" s="39">
        <v>1</v>
      </c>
      <c r="H14" s="39">
        <v>55</v>
      </c>
      <c r="I14" s="43">
        <v>55</v>
      </c>
      <c r="J14" s="43">
        <v>32</v>
      </c>
      <c r="K14" s="43">
        <v>23</v>
      </c>
      <c r="L14" s="43">
        <v>32</v>
      </c>
      <c r="M14" s="43">
        <v>5</v>
      </c>
      <c r="N14" s="43">
        <v>23</v>
      </c>
      <c r="O14" s="43">
        <v>4</v>
      </c>
      <c r="P14" s="43">
        <v>23</v>
      </c>
      <c r="Q14" s="43">
        <v>9</v>
      </c>
      <c r="R14" s="46">
        <v>10</v>
      </c>
      <c r="S14" s="49">
        <v>4</v>
      </c>
    </row>
    <row r="15" spans="1:19" s="2" customFormat="1" ht="18" customHeight="1">
      <c r="A15" s="56" t="s">
        <v>139</v>
      </c>
      <c r="B15" s="64"/>
      <c r="C15" s="17" t="s">
        <v>14</v>
      </c>
      <c r="D15" s="31"/>
      <c r="E15" s="35"/>
      <c r="F15" s="39"/>
      <c r="G15" s="35"/>
      <c r="H15" s="39"/>
      <c r="I15" s="43">
        <v>51</v>
      </c>
      <c r="J15" s="43">
        <v>31</v>
      </c>
      <c r="K15" s="43">
        <v>20</v>
      </c>
      <c r="L15" s="43">
        <v>31</v>
      </c>
      <c r="M15" s="43">
        <v>5</v>
      </c>
      <c r="N15" s="43">
        <v>23</v>
      </c>
      <c r="O15" s="43">
        <v>3</v>
      </c>
      <c r="P15" s="43">
        <v>20</v>
      </c>
      <c r="Q15" s="43">
        <v>9</v>
      </c>
      <c r="R15" s="46">
        <v>8</v>
      </c>
      <c r="S15" s="49">
        <v>3</v>
      </c>
    </row>
    <row r="16" spans="1:19" s="2" customFormat="1" ht="18" customHeight="1">
      <c r="A16" s="56" t="s">
        <v>140</v>
      </c>
      <c r="B16" s="64"/>
      <c r="C16" s="17" t="s">
        <v>15</v>
      </c>
      <c r="D16" s="31"/>
      <c r="E16" s="35"/>
      <c r="F16" s="39"/>
      <c r="G16" s="35"/>
      <c r="H16" s="39"/>
      <c r="I16" s="43">
        <v>4</v>
      </c>
      <c r="J16" s="43">
        <v>1</v>
      </c>
      <c r="K16" s="43">
        <v>3</v>
      </c>
      <c r="L16" s="43">
        <v>1</v>
      </c>
      <c r="M16" s="50">
        <v>0</v>
      </c>
      <c r="N16" s="50">
        <v>0</v>
      </c>
      <c r="O16" s="43">
        <v>1</v>
      </c>
      <c r="P16" s="43">
        <v>3</v>
      </c>
      <c r="Q16" s="50">
        <v>0</v>
      </c>
      <c r="R16" s="46">
        <v>2</v>
      </c>
      <c r="S16" s="49">
        <v>1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公設民營觀音</v>
      </c>
      <c r="C18" s="17" t="s">
        <v>17</v>
      </c>
      <c r="D18" s="31">
        <v>1</v>
      </c>
      <c r="E18" s="35">
        <v>0</v>
      </c>
      <c r="F18" s="35">
        <v>0</v>
      </c>
      <c r="G18" s="39">
        <v>1</v>
      </c>
      <c r="H18" s="39">
        <v>65</v>
      </c>
      <c r="I18" s="43">
        <v>45</v>
      </c>
      <c r="J18" s="43">
        <v>22</v>
      </c>
      <c r="K18" s="43">
        <v>23</v>
      </c>
      <c r="L18" s="43">
        <v>22</v>
      </c>
      <c r="M18" s="43">
        <v>4</v>
      </c>
      <c r="N18" s="43">
        <v>9</v>
      </c>
      <c r="O18" s="43">
        <v>9</v>
      </c>
      <c r="P18" s="43">
        <v>23</v>
      </c>
      <c r="Q18" s="43">
        <v>5</v>
      </c>
      <c r="R18" s="46">
        <v>15</v>
      </c>
      <c r="S18" s="49">
        <v>3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36</v>
      </c>
      <c r="J19" s="43">
        <v>15</v>
      </c>
      <c r="K19" s="43">
        <v>21</v>
      </c>
      <c r="L19" s="43">
        <v>15</v>
      </c>
      <c r="M19" s="43">
        <v>3</v>
      </c>
      <c r="N19" s="43">
        <v>5</v>
      </c>
      <c r="O19" s="43">
        <v>7</v>
      </c>
      <c r="P19" s="43">
        <v>21</v>
      </c>
      <c r="Q19" s="43">
        <v>4</v>
      </c>
      <c r="R19" s="46">
        <v>14</v>
      </c>
      <c r="S19" s="49">
        <v>3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43">
        <v>7</v>
      </c>
      <c r="J20" s="43">
        <v>6</v>
      </c>
      <c r="K20" s="43">
        <v>1</v>
      </c>
      <c r="L20" s="43">
        <v>6</v>
      </c>
      <c r="M20" s="43">
        <v>1</v>
      </c>
      <c r="N20" s="43">
        <v>4</v>
      </c>
      <c r="O20" s="43">
        <v>1</v>
      </c>
      <c r="P20" s="43">
        <v>1</v>
      </c>
      <c r="Q20" s="50">
        <v>0</v>
      </c>
      <c r="R20" s="46">
        <v>1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43">
        <v>2</v>
      </c>
      <c r="J21" s="43">
        <v>1</v>
      </c>
      <c r="K21" s="43">
        <v>1</v>
      </c>
      <c r="L21" s="43">
        <v>1</v>
      </c>
      <c r="M21" s="50">
        <v>0</v>
      </c>
      <c r="N21" s="50">
        <v>0</v>
      </c>
      <c r="O21" s="43">
        <v>1</v>
      </c>
      <c r="P21" s="43">
        <v>1</v>
      </c>
      <c r="Q21" s="43">
        <v>1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公設民營大園</v>
      </c>
      <c r="C22" s="17" t="s">
        <v>17</v>
      </c>
      <c r="D22" s="31">
        <v>1</v>
      </c>
      <c r="E22" s="35">
        <v>0</v>
      </c>
      <c r="F22" s="35">
        <v>0</v>
      </c>
      <c r="G22" s="39">
        <v>1</v>
      </c>
      <c r="H22" s="39">
        <v>30</v>
      </c>
      <c r="I22" s="43">
        <v>30</v>
      </c>
      <c r="J22" s="43">
        <v>19</v>
      </c>
      <c r="K22" s="43">
        <v>11</v>
      </c>
      <c r="L22" s="43">
        <v>19</v>
      </c>
      <c r="M22" s="50">
        <v>0</v>
      </c>
      <c r="N22" s="43">
        <v>13</v>
      </c>
      <c r="O22" s="43">
        <v>6</v>
      </c>
      <c r="P22" s="43">
        <v>11</v>
      </c>
      <c r="Q22" s="43">
        <v>1</v>
      </c>
      <c r="R22" s="46">
        <v>4</v>
      </c>
      <c r="S22" s="49">
        <v>6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26</v>
      </c>
      <c r="J23" s="43">
        <v>16</v>
      </c>
      <c r="K23" s="43">
        <v>10</v>
      </c>
      <c r="L23" s="43">
        <v>16</v>
      </c>
      <c r="M23" s="50">
        <v>0</v>
      </c>
      <c r="N23" s="43">
        <v>11</v>
      </c>
      <c r="O23" s="43">
        <v>5</v>
      </c>
      <c r="P23" s="43">
        <v>10</v>
      </c>
      <c r="Q23" s="43">
        <v>1</v>
      </c>
      <c r="R23" s="46">
        <v>3</v>
      </c>
      <c r="S23" s="49">
        <v>6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43">
        <v>4</v>
      </c>
      <c r="J24" s="43">
        <v>3</v>
      </c>
      <c r="K24" s="43">
        <v>1</v>
      </c>
      <c r="L24" s="43">
        <v>3</v>
      </c>
      <c r="M24" s="50">
        <v>0</v>
      </c>
      <c r="N24" s="43">
        <v>2</v>
      </c>
      <c r="O24" s="43">
        <v>1</v>
      </c>
      <c r="P24" s="43">
        <v>1</v>
      </c>
      <c r="Q24" s="50">
        <v>0</v>
      </c>
      <c r="R24" s="46">
        <v>1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公設民營中壢</v>
      </c>
      <c r="C26" s="17" t="s">
        <v>17</v>
      </c>
      <c r="D26" s="31">
        <v>1</v>
      </c>
      <c r="E26" s="35">
        <v>0</v>
      </c>
      <c r="F26" s="35">
        <v>0</v>
      </c>
      <c r="G26" s="39">
        <v>1</v>
      </c>
      <c r="H26" s="39">
        <v>75</v>
      </c>
      <c r="I26" s="43">
        <v>75</v>
      </c>
      <c r="J26" s="43">
        <v>30</v>
      </c>
      <c r="K26" s="43">
        <v>45</v>
      </c>
      <c r="L26" s="43">
        <v>30</v>
      </c>
      <c r="M26" s="43">
        <v>1</v>
      </c>
      <c r="N26" s="43">
        <v>17</v>
      </c>
      <c r="O26" s="43">
        <v>12</v>
      </c>
      <c r="P26" s="43">
        <v>45</v>
      </c>
      <c r="Q26" s="43">
        <v>5</v>
      </c>
      <c r="R26" s="46">
        <v>30</v>
      </c>
      <c r="S26" s="49">
        <v>10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65</v>
      </c>
      <c r="J27" s="43">
        <v>25</v>
      </c>
      <c r="K27" s="43">
        <v>40</v>
      </c>
      <c r="L27" s="43">
        <v>25</v>
      </c>
      <c r="M27" s="43">
        <v>1</v>
      </c>
      <c r="N27" s="43">
        <v>14</v>
      </c>
      <c r="O27" s="43">
        <v>10</v>
      </c>
      <c r="P27" s="43">
        <v>40</v>
      </c>
      <c r="Q27" s="43">
        <v>5</v>
      </c>
      <c r="R27" s="46">
        <v>27</v>
      </c>
      <c r="S27" s="49">
        <v>8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43">
        <v>10</v>
      </c>
      <c r="J28" s="43">
        <v>5</v>
      </c>
      <c r="K28" s="43">
        <v>5</v>
      </c>
      <c r="L28" s="43">
        <v>5</v>
      </c>
      <c r="M28" s="50">
        <v>0</v>
      </c>
      <c r="N28" s="43">
        <v>3</v>
      </c>
      <c r="O28" s="43">
        <v>2</v>
      </c>
      <c r="P28" s="43">
        <v>5</v>
      </c>
      <c r="Q28" s="50">
        <v>0</v>
      </c>
      <c r="R28" s="46">
        <v>3</v>
      </c>
      <c r="S28" s="49">
        <v>2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公設民營中壢過嶺</v>
      </c>
      <c r="C30" s="17" t="s">
        <v>17</v>
      </c>
      <c r="D30" s="31">
        <v>1</v>
      </c>
      <c r="E30" s="35">
        <v>0</v>
      </c>
      <c r="F30" s="35">
        <v>0</v>
      </c>
      <c r="G30" s="39">
        <v>1</v>
      </c>
      <c r="H30" s="39">
        <v>30</v>
      </c>
      <c r="I30" s="43">
        <v>30</v>
      </c>
      <c r="J30" s="43">
        <v>22</v>
      </c>
      <c r="K30" s="43">
        <v>8</v>
      </c>
      <c r="L30" s="43">
        <v>22</v>
      </c>
      <c r="M30" s="43">
        <v>1</v>
      </c>
      <c r="N30" s="43">
        <v>16</v>
      </c>
      <c r="O30" s="43">
        <v>5</v>
      </c>
      <c r="P30" s="43">
        <v>8</v>
      </c>
      <c r="Q30" s="43">
        <v>1</v>
      </c>
      <c r="R30" s="46">
        <v>3</v>
      </c>
      <c r="S30" s="49">
        <v>4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27</v>
      </c>
      <c r="J31" s="43">
        <v>20</v>
      </c>
      <c r="K31" s="43">
        <v>7</v>
      </c>
      <c r="L31" s="43">
        <v>20</v>
      </c>
      <c r="M31" s="43">
        <v>1</v>
      </c>
      <c r="N31" s="43">
        <v>14</v>
      </c>
      <c r="O31" s="43">
        <v>5</v>
      </c>
      <c r="P31" s="43">
        <v>7</v>
      </c>
      <c r="Q31" s="43">
        <v>1</v>
      </c>
      <c r="R31" s="46">
        <v>3</v>
      </c>
      <c r="S31" s="49">
        <v>3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2</v>
      </c>
      <c r="J32" s="43">
        <v>1</v>
      </c>
      <c r="K32" s="43">
        <v>1</v>
      </c>
      <c r="L32" s="43">
        <v>1</v>
      </c>
      <c r="M32" s="50">
        <v>0</v>
      </c>
      <c r="N32" s="43">
        <v>1</v>
      </c>
      <c r="O32" s="50">
        <v>0</v>
      </c>
      <c r="P32" s="43">
        <v>1</v>
      </c>
      <c r="Q32" s="50">
        <v>0</v>
      </c>
      <c r="R32" s="51">
        <v>0</v>
      </c>
      <c r="S32" s="49">
        <v>1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43">
        <v>1</v>
      </c>
      <c r="J33" s="43">
        <v>1</v>
      </c>
      <c r="K33" s="50">
        <v>0</v>
      </c>
      <c r="L33" s="43">
        <v>1</v>
      </c>
      <c r="M33" s="50">
        <v>0</v>
      </c>
      <c r="N33" s="43">
        <v>1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公設民營桃園</v>
      </c>
      <c r="C34" s="17" t="s">
        <v>17</v>
      </c>
      <c r="D34" s="31">
        <v>1</v>
      </c>
      <c r="E34" s="35">
        <v>0</v>
      </c>
      <c r="F34" s="35">
        <v>0</v>
      </c>
      <c r="G34" s="39">
        <v>1</v>
      </c>
      <c r="H34" s="39">
        <v>45</v>
      </c>
      <c r="I34" s="43">
        <v>45</v>
      </c>
      <c r="J34" s="43">
        <v>27</v>
      </c>
      <c r="K34" s="43">
        <v>18</v>
      </c>
      <c r="L34" s="43">
        <v>27</v>
      </c>
      <c r="M34" s="43">
        <v>2</v>
      </c>
      <c r="N34" s="43">
        <v>15</v>
      </c>
      <c r="O34" s="43">
        <v>10</v>
      </c>
      <c r="P34" s="43">
        <v>18</v>
      </c>
      <c r="Q34" s="43">
        <v>1</v>
      </c>
      <c r="R34" s="46">
        <v>3</v>
      </c>
      <c r="S34" s="49">
        <v>14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36</v>
      </c>
      <c r="J35" s="43">
        <v>21</v>
      </c>
      <c r="K35" s="43">
        <v>15</v>
      </c>
      <c r="L35" s="43">
        <v>21</v>
      </c>
      <c r="M35" s="43">
        <v>1</v>
      </c>
      <c r="N35" s="43">
        <v>13</v>
      </c>
      <c r="O35" s="43">
        <v>7</v>
      </c>
      <c r="P35" s="43">
        <v>15</v>
      </c>
      <c r="Q35" s="50">
        <v>0</v>
      </c>
      <c r="R35" s="46">
        <v>2</v>
      </c>
      <c r="S35" s="49">
        <v>13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43">
        <v>7</v>
      </c>
      <c r="J36" s="43">
        <v>4</v>
      </c>
      <c r="K36" s="43">
        <v>3</v>
      </c>
      <c r="L36" s="43">
        <v>4</v>
      </c>
      <c r="M36" s="43">
        <v>1</v>
      </c>
      <c r="N36" s="43">
        <v>1</v>
      </c>
      <c r="O36" s="43">
        <v>2</v>
      </c>
      <c r="P36" s="43">
        <v>3</v>
      </c>
      <c r="Q36" s="43">
        <v>1</v>
      </c>
      <c r="R36" s="46">
        <v>1</v>
      </c>
      <c r="S36" s="49">
        <v>1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44">
        <v>2</v>
      </c>
      <c r="J37" s="44">
        <v>2</v>
      </c>
      <c r="K37" s="53">
        <v>0</v>
      </c>
      <c r="L37" s="44">
        <v>2</v>
      </c>
      <c r="M37" s="53">
        <v>0</v>
      </c>
      <c r="N37" s="44">
        <v>1</v>
      </c>
      <c r="O37" s="44">
        <v>1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148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桃園市托嬰中心所數及收托人數(續17)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190</v>
      </c>
      <c r="B10" s="69" t="str">
        <f>IF(A10&gt;0,A10,"總計")</f>
        <v>公設民營新屋</v>
      </c>
      <c r="C10" s="16" t="s">
        <v>17</v>
      </c>
      <c r="D10" s="30">
        <v>1</v>
      </c>
      <c r="E10" s="34">
        <v>0</v>
      </c>
      <c r="F10" s="34">
        <v>0</v>
      </c>
      <c r="G10" s="38">
        <v>1</v>
      </c>
      <c r="H10" s="38">
        <v>25</v>
      </c>
      <c r="I10" s="42">
        <v>25</v>
      </c>
      <c r="J10" s="42">
        <v>16</v>
      </c>
      <c r="K10" s="42">
        <v>9</v>
      </c>
      <c r="L10" s="42">
        <v>16</v>
      </c>
      <c r="M10" s="42">
        <v>5</v>
      </c>
      <c r="N10" s="42">
        <v>4</v>
      </c>
      <c r="O10" s="42">
        <v>7</v>
      </c>
      <c r="P10" s="42">
        <v>9</v>
      </c>
      <c r="Q10" s="59">
        <v>0</v>
      </c>
      <c r="R10" s="45">
        <v>7</v>
      </c>
      <c r="S10" s="48">
        <v>2</v>
      </c>
    </row>
    <row r="11" spans="1:19" s="2" customFormat="1" ht="18" customHeight="1">
      <c r="A11" s="56" t="s">
        <v>142</v>
      </c>
      <c r="B11" s="64"/>
      <c r="C11" s="17" t="s">
        <v>14</v>
      </c>
      <c r="D11" s="31"/>
      <c r="E11" s="35"/>
      <c r="F11" s="35"/>
      <c r="G11" s="39"/>
      <c r="H11" s="39"/>
      <c r="I11" s="43">
        <v>21</v>
      </c>
      <c r="J11" s="43">
        <v>12</v>
      </c>
      <c r="K11" s="43">
        <v>9</v>
      </c>
      <c r="L11" s="43">
        <v>12</v>
      </c>
      <c r="M11" s="43">
        <v>4</v>
      </c>
      <c r="N11" s="43">
        <v>2</v>
      </c>
      <c r="O11" s="43">
        <v>6</v>
      </c>
      <c r="P11" s="43">
        <v>9</v>
      </c>
      <c r="Q11" s="50">
        <v>0</v>
      </c>
      <c r="R11" s="46">
        <v>7</v>
      </c>
      <c r="S11" s="49">
        <v>2</v>
      </c>
    </row>
    <row r="12" spans="1:19" s="2" customFormat="1" ht="18" customHeight="1">
      <c r="A12" s="56" t="s">
        <v>143</v>
      </c>
      <c r="B12" s="64"/>
      <c r="C12" s="17" t="s">
        <v>15</v>
      </c>
      <c r="D12" s="31"/>
      <c r="E12" s="35"/>
      <c r="F12" s="35"/>
      <c r="G12" s="39"/>
      <c r="H12" s="39"/>
      <c r="I12" s="43">
        <v>3</v>
      </c>
      <c r="J12" s="43">
        <v>3</v>
      </c>
      <c r="K12" s="50">
        <v>0</v>
      </c>
      <c r="L12" s="43">
        <v>3</v>
      </c>
      <c r="M12" s="43">
        <v>1</v>
      </c>
      <c r="N12" s="43">
        <v>1</v>
      </c>
      <c r="O12" s="43">
        <v>1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144</v>
      </c>
      <c r="B13" s="70"/>
      <c r="C13" s="17" t="s">
        <v>16</v>
      </c>
      <c r="D13" s="32"/>
      <c r="E13" s="36"/>
      <c r="F13" s="36"/>
      <c r="G13" s="40"/>
      <c r="H13" s="40"/>
      <c r="I13" s="43">
        <v>1</v>
      </c>
      <c r="J13" s="43">
        <v>1</v>
      </c>
      <c r="K13" s="50">
        <v>0</v>
      </c>
      <c r="L13" s="43">
        <v>1</v>
      </c>
      <c r="M13" s="50">
        <v>0</v>
      </c>
      <c r="N13" s="43">
        <v>1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145</v>
      </c>
      <c r="B14" s="64" t="str">
        <f>IF(A11&gt;0,A11,"")</f>
        <v>公設民營八德瑞泰</v>
      </c>
      <c r="C14" s="17" t="s">
        <v>17</v>
      </c>
      <c r="D14" s="31">
        <v>1</v>
      </c>
      <c r="E14" s="35">
        <v>0</v>
      </c>
      <c r="F14" s="35">
        <v>0</v>
      </c>
      <c r="G14" s="39">
        <v>1</v>
      </c>
      <c r="H14" s="39">
        <v>45</v>
      </c>
      <c r="I14" s="43">
        <v>45</v>
      </c>
      <c r="J14" s="43">
        <v>25</v>
      </c>
      <c r="K14" s="43">
        <v>20</v>
      </c>
      <c r="L14" s="43">
        <v>25</v>
      </c>
      <c r="M14" s="43">
        <v>5</v>
      </c>
      <c r="N14" s="43">
        <v>13</v>
      </c>
      <c r="O14" s="43">
        <v>7</v>
      </c>
      <c r="P14" s="43">
        <v>20</v>
      </c>
      <c r="Q14" s="43">
        <v>8</v>
      </c>
      <c r="R14" s="46">
        <v>10</v>
      </c>
      <c r="S14" s="49">
        <v>2</v>
      </c>
    </row>
    <row r="15" spans="1:19" s="2" customFormat="1" ht="18" customHeight="1">
      <c r="A15" s="56" t="s">
        <v>146</v>
      </c>
      <c r="B15" s="64"/>
      <c r="C15" s="17" t="s">
        <v>14</v>
      </c>
      <c r="D15" s="31"/>
      <c r="E15" s="35"/>
      <c r="F15" s="35"/>
      <c r="G15" s="39"/>
      <c r="H15" s="39"/>
      <c r="I15" s="43">
        <v>34</v>
      </c>
      <c r="J15" s="43">
        <v>21</v>
      </c>
      <c r="K15" s="43">
        <v>13</v>
      </c>
      <c r="L15" s="43">
        <v>21</v>
      </c>
      <c r="M15" s="43">
        <v>3</v>
      </c>
      <c r="N15" s="43">
        <v>11</v>
      </c>
      <c r="O15" s="43">
        <v>7</v>
      </c>
      <c r="P15" s="43">
        <v>13</v>
      </c>
      <c r="Q15" s="43">
        <v>6</v>
      </c>
      <c r="R15" s="46">
        <v>7</v>
      </c>
      <c r="S15" s="52">
        <v>0</v>
      </c>
    </row>
    <row r="16" spans="1:19" s="2" customFormat="1" ht="18" customHeight="1">
      <c r="A16" s="56" t="s">
        <v>147</v>
      </c>
      <c r="B16" s="64"/>
      <c r="C16" s="17" t="s">
        <v>15</v>
      </c>
      <c r="D16" s="31"/>
      <c r="E16" s="35"/>
      <c r="F16" s="35"/>
      <c r="G16" s="39"/>
      <c r="H16" s="39"/>
      <c r="I16" s="43">
        <v>10</v>
      </c>
      <c r="J16" s="43">
        <v>3</v>
      </c>
      <c r="K16" s="43">
        <v>7</v>
      </c>
      <c r="L16" s="43">
        <v>3</v>
      </c>
      <c r="M16" s="43">
        <v>1</v>
      </c>
      <c r="N16" s="43">
        <v>2</v>
      </c>
      <c r="O16" s="50">
        <v>0</v>
      </c>
      <c r="P16" s="43">
        <v>7</v>
      </c>
      <c r="Q16" s="43">
        <v>2</v>
      </c>
      <c r="R16" s="46">
        <v>3</v>
      </c>
      <c r="S16" s="49">
        <v>2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36"/>
      <c r="G17" s="40"/>
      <c r="H17" s="40"/>
      <c r="I17" s="43">
        <v>1</v>
      </c>
      <c r="J17" s="43">
        <v>1</v>
      </c>
      <c r="K17" s="50">
        <v>0</v>
      </c>
      <c r="L17" s="43">
        <v>1</v>
      </c>
      <c r="M17" s="43">
        <v>1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公設民營楊梅</v>
      </c>
      <c r="C18" s="17" t="s">
        <v>17</v>
      </c>
      <c r="D18" s="31">
        <v>1</v>
      </c>
      <c r="E18" s="35">
        <v>0</v>
      </c>
      <c r="F18" s="35">
        <v>0</v>
      </c>
      <c r="G18" s="39">
        <v>1</v>
      </c>
      <c r="H18" s="39">
        <v>50</v>
      </c>
      <c r="I18" s="43">
        <v>45</v>
      </c>
      <c r="J18" s="43">
        <v>20</v>
      </c>
      <c r="K18" s="43">
        <v>25</v>
      </c>
      <c r="L18" s="43">
        <v>20</v>
      </c>
      <c r="M18" s="43">
        <v>1</v>
      </c>
      <c r="N18" s="43">
        <v>10</v>
      </c>
      <c r="O18" s="43">
        <v>9</v>
      </c>
      <c r="P18" s="43">
        <v>25</v>
      </c>
      <c r="Q18" s="50">
        <v>0</v>
      </c>
      <c r="R18" s="46">
        <v>17</v>
      </c>
      <c r="S18" s="49">
        <v>8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5"/>
      <c r="G19" s="39"/>
      <c r="H19" s="39"/>
      <c r="I19" s="43">
        <v>39</v>
      </c>
      <c r="J19" s="43">
        <v>18</v>
      </c>
      <c r="K19" s="43">
        <v>21</v>
      </c>
      <c r="L19" s="43">
        <v>18</v>
      </c>
      <c r="M19" s="43">
        <v>1</v>
      </c>
      <c r="N19" s="43">
        <v>9</v>
      </c>
      <c r="O19" s="43">
        <v>8</v>
      </c>
      <c r="P19" s="43">
        <v>21</v>
      </c>
      <c r="Q19" s="50">
        <v>0</v>
      </c>
      <c r="R19" s="46">
        <v>15</v>
      </c>
      <c r="S19" s="49">
        <v>6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5"/>
      <c r="G20" s="39"/>
      <c r="H20" s="39"/>
      <c r="I20" s="43">
        <v>4</v>
      </c>
      <c r="J20" s="43">
        <v>1</v>
      </c>
      <c r="K20" s="43">
        <v>3</v>
      </c>
      <c r="L20" s="43">
        <v>1</v>
      </c>
      <c r="M20" s="50">
        <v>0</v>
      </c>
      <c r="N20" s="43">
        <v>1</v>
      </c>
      <c r="O20" s="50">
        <v>0</v>
      </c>
      <c r="P20" s="43">
        <v>3</v>
      </c>
      <c r="Q20" s="50">
        <v>0</v>
      </c>
      <c r="R20" s="46">
        <v>2</v>
      </c>
      <c r="S20" s="49">
        <v>1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36"/>
      <c r="G21" s="40"/>
      <c r="H21" s="40"/>
      <c r="I21" s="43">
        <v>2</v>
      </c>
      <c r="J21" s="43">
        <v>1</v>
      </c>
      <c r="K21" s="43">
        <v>1</v>
      </c>
      <c r="L21" s="43">
        <v>1</v>
      </c>
      <c r="M21" s="50">
        <v>0</v>
      </c>
      <c r="N21" s="50">
        <v>0</v>
      </c>
      <c r="O21" s="43">
        <v>1</v>
      </c>
      <c r="P21" s="43">
        <v>1</v>
      </c>
      <c r="Q21" s="50">
        <v>0</v>
      </c>
      <c r="R21" s="51">
        <v>0</v>
      </c>
      <c r="S21" s="49">
        <v>1</v>
      </c>
    </row>
    <row r="22" spans="1:19" s="2" customFormat="1" ht="18" customHeight="1">
      <c r="A22" s="29"/>
      <c r="B22" s="64" t="str">
        <f>IF(A13&gt;0,A13,"")</f>
        <v>公設民營觀音草新富林</v>
      </c>
      <c r="C22" s="17" t="s">
        <v>17</v>
      </c>
      <c r="D22" s="31">
        <v>1</v>
      </c>
      <c r="E22" s="35">
        <v>0</v>
      </c>
      <c r="F22" s="35">
        <v>0</v>
      </c>
      <c r="G22" s="39">
        <v>1</v>
      </c>
      <c r="H22" s="39">
        <v>60</v>
      </c>
      <c r="I22" s="43">
        <v>45</v>
      </c>
      <c r="J22" s="43">
        <v>26</v>
      </c>
      <c r="K22" s="43">
        <v>19</v>
      </c>
      <c r="L22" s="43">
        <v>26</v>
      </c>
      <c r="M22" s="43">
        <v>6</v>
      </c>
      <c r="N22" s="43">
        <v>16</v>
      </c>
      <c r="O22" s="43">
        <v>4</v>
      </c>
      <c r="P22" s="43">
        <v>19</v>
      </c>
      <c r="Q22" s="43">
        <v>5</v>
      </c>
      <c r="R22" s="46">
        <v>11</v>
      </c>
      <c r="S22" s="49">
        <v>3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5"/>
      <c r="G23" s="39"/>
      <c r="H23" s="39"/>
      <c r="I23" s="43">
        <v>42</v>
      </c>
      <c r="J23" s="43">
        <v>24</v>
      </c>
      <c r="K23" s="43">
        <v>18</v>
      </c>
      <c r="L23" s="43">
        <v>24</v>
      </c>
      <c r="M23" s="43">
        <v>5</v>
      </c>
      <c r="N23" s="43">
        <v>16</v>
      </c>
      <c r="O23" s="43">
        <v>3</v>
      </c>
      <c r="P23" s="43">
        <v>18</v>
      </c>
      <c r="Q23" s="43">
        <v>5</v>
      </c>
      <c r="R23" s="46">
        <v>10</v>
      </c>
      <c r="S23" s="49">
        <v>3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5"/>
      <c r="G24" s="39"/>
      <c r="H24" s="39"/>
      <c r="I24" s="43">
        <v>1</v>
      </c>
      <c r="J24" s="43">
        <v>1</v>
      </c>
      <c r="K24" s="50">
        <v>0</v>
      </c>
      <c r="L24" s="43">
        <v>1</v>
      </c>
      <c r="M24" s="50">
        <v>0</v>
      </c>
      <c r="N24" s="50">
        <v>0</v>
      </c>
      <c r="O24" s="43">
        <v>1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36"/>
      <c r="G25" s="40"/>
      <c r="H25" s="40"/>
      <c r="I25" s="43">
        <v>2</v>
      </c>
      <c r="J25" s="43">
        <v>1</v>
      </c>
      <c r="K25" s="43">
        <v>1</v>
      </c>
      <c r="L25" s="43">
        <v>1</v>
      </c>
      <c r="M25" s="43">
        <v>1</v>
      </c>
      <c r="N25" s="50">
        <v>0</v>
      </c>
      <c r="O25" s="50">
        <v>0</v>
      </c>
      <c r="P25" s="43">
        <v>1</v>
      </c>
      <c r="Q25" s="50">
        <v>0</v>
      </c>
      <c r="R25" s="46">
        <v>1</v>
      </c>
      <c r="S25" s="52">
        <v>0</v>
      </c>
    </row>
    <row r="26" spans="1:19" s="2" customFormat="1" ht="18" customHeight="1">
      <c r="A26" s="29"/>
      <c r="B26" s="64" t="str">
        <f>IF(A14&gt;0,A14,"")</f>
        <v>公設民營蘆竹</v>
      </c>
      <c r="C26" s="17" t="s">
        <v>17</v>
      </c>
      <c r="D26" s="31">
        <v>1</v>
      </c>
      <c r="E26" s="35">
        <v>0</v>
      </c>
      <c r="F26" s="35">
        <v>0</v>
      </c>
      <c r="G26" s="39">
        <v>1</v>
      </c>
      <c r="H26" s="39">
        <v>55</v>
      </c>
      <c r="I26" s="43">
        <v>55</v>
      </c>
      <c r="J26" s="43">
        <v>28</v>
      </c>
      <c r="K26" s="43">
        <v>27</v>
      </c>
      <c r="L26" s="43">
        <v>28</v>
      </c>
      <c r="M26" s="43">
        <v>4</v>
      </c>
      <c r="N26" s="43">
        <v>18</v>
      </c>
      <c r="O26" s="43">
        <v>6</v>
      </c>
      <c r="P26" s="43">
        <v>27</v>
      </c>
      <c r="Q26" s="43">
        <v>3</v>
      </c>
      <c r="R26" s="46">
        <v>16</v>
      </c>
      <c r="S26" s="49">
        <v>8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5"/>
      <c r="G27" s="39"/>
      <c r="H27" s="39"/>
      <c r="I27" s="43">
        <v>49</v>
      </c>
      <c r="J27" s="43">
        <v>25</v>
      </c>
      <c r="K27" s="43">
        <v>24</v>
      </c>
      <c r="L27" s="43">
        <v>25</v>
      </c>
      <c r="M27" s="43">
        <v>4</v>
      </c>
      <c r="N27" s="43">
        <v>15</v>
      </c>
      <c r="O27" s="43">
        <v>6</v>
      </c>
      <c r="P27" s="43">
        <v>24</v>
      </c>
      <c r="Q27" s="43">
        <v>3</v>
      </c>
      <c r="R27" s="46">
        <v>13</v>
      </c>
      <c r="S27" s="49">
        <v>8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5"/>
      <c r="G28" s="39"/>
      <c r="H28" s="39"/>
      <c r="I28" s="43">
        <v>6</v>
      </c>
      <c r="J28" s="43">
        <v>3</v>
      </c>
      <c r="K28" s="43">
        <v>3</v>
      </c>
      <c r="L28" s="43">
        <v>3</v>
      </c>
      <c r="M28" s="50">
        <v>0</v>
      </c>
      <c r="N28" s="43">
        <v>3</v>
      </c>
      <c r="O28" s="50">
        <v>0</v>
      </c>
      <c r="P28" s="43">
        <v>3</v>
      </c>
      <c r="Q28" s="50">
        <v>0</v>
      </c>
      <c r="R28" s="46">
        <v>3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36"/>
      <c r="G29" s="40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公設民營中壢新明</v>
      </c>
      <c r="C30" s="17" t="s">
        <v>17</v>
      </c>
      <c r="D30" s="31">
        <v>1</v>
      </c>
      <c r="E30" s="35">
        <v>0</v>
      </c>
      <c r="F30" s="35">
        <v>0</v>
      </c>
      <c r="G30" s="39">
        <v>1</v>
      </c>
      <c r="H30" s="39">
        <v>60</v>
      </c>
      <c r="I30" s="43">
        <v>52</v>
      </c>
      <c r="J30" s="43">
        <v>21</v>
      </c>
      <c r="K30" s="43">
        <v>31</v>
      </c>
      <c r="L30" s="43">
        <v>21</v>
      </c>
      <c r="M30" s="43">
        <v>7</v>
      </c>
      <c r="N30" s="43">
        <v>9</v>
      </c>
      <c r="O30" s="43">
        <v>5</v>
      </c>
      <c r="P30" s="43">
        <v>31</v>
      </c>
      <c r="Q30" s="43">
        <v>3</v>
      </c>
      <c r="R30" s="46">
        <v>17</v>
      </c>
      <c r="S30" s="49">
        <v>11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5"/>
      <c r="G31" s="39"/>
      <c r="H31" s="39"/>
      <c r="I31" s="43">
        <v>50</v>
      </c>
      <c r="J31" s="43">
        <v>20</v>
      </c>
      <c r="K31" s="43">
        <v>30</v>
      </c>
      <c r="L31" s="43">
        <v>20</v>
      </c>
      <c r="M31" s="43">
        <v>7</v>
      </c>
      <c r="N31" s="43">
        <v>8</v>
      </c>
      <c r="O31" s="43">
        <v>5</v>
      </c>
      <c r="P31" s="43">
        <v>30</v>
      </c>
      <c r="Q31" s="43">
        <v>2</v>
      </c>
      <c r="R31" s="46">
        <v>17</v>
      </c>
      <c r="S31" s="49">
        <v>11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5"/>
      <c r="G32" s="39"/>
      <c r="H32" s="39"/>
      <c r="I32" s="43">
        <v>1</v>
      </c>
      <c r="J32" s="50">
        <v>0</v>
      </c>
      <c r="K32" s="43">
        <v>1</v>
      </c>
      <c r="L32" s="50">
        <v>0</v>
      </c>
      <c r="M32" s="50">
        <v>0</v>
      </c>
      <c r="N32" s="50">
        <v>0</v>
      </c>
      <c r="O32" s="50">
        <v>0</v>
      </c>
      <c r="P32" s="43">
        <v>1</v>
      </c>
      <c r="Q32" s="43">
        <v>1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36"/>
      <c r="G33" s="40"/>
      <c r="H33" s="40"/>
      <c r="I33" s="43">
        <v>1</v>
      </c>
      <c r="J33" s="43">
        <v>1</v>
      </c>
      <c r="K33" s="50">
        <v>0</v>
      </c>
      <c r="L33" s="43">
        <v>1</v>
      </c>
      <c r="M33" s="50">
        <v>0</v>
      </c>
      <c r="N33" s="43">
        <v>1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公設民營大溪</v>
      </c>
      <c r="C34" s="17" t="s">
        <v>17</v>
      </c>
      <c r="D34" s="31">
        <v>1</v>
      </c>
      <c r="E34" s="35">
        <v>0</v>
      </c>
      <c r="F34" s="35">
        <v>0</v>
      </c>
      <c r="G34" s="39">
        <v>1</v>
      </c>
      <c r="H34" s="39">
        <v>45</v>
      </c>
      <c r="I34" s="43">
        <v>45</v>
      </c>
      <c r="J34" s="43">
        <v>20</v>
      </c>
      <c r="K34" s="43">
        <v>25</v>
      </c>
      <c r="L34" s="43">
        <v>20</v>
      </c>
      <c r="M34" s="43">
        <v>4</v>
      </c>
      <c r="N34" s="43">
        <v>12</v>
      </c>
      <c r="O34" s="43">
        <v>4</v>
      </c>
      <c r="P34" s="43">
        <v>25</v>
      </c>
      <c r="Q34" s="43">
        <v>2</v>
      </c>
      <c r="R34" s="46">
        <v>11</v>
      </c>
      <c r="S34" s="49">
        <v>12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5"/>
      <c r="G35" s="39"/>
      <c r="H35" s="39"/>
      <c r="I35" s="43">
        <v>38</v>
      </c>
      <c r="J35" s="43">
        <v>15</v>
      </c>
      <c r="K35" s="43">
        <v>23</v>
      </c>
      <c r="L35" s="43">
        <v>15</v>
      </c>
      <c r="M35" s="43">
        <v>4</v>
      </c>
      <c r="N35" s="43">
        <v>7</v>
      </c>
      <c r="O35" s="43">
        <v>4</v>
      </c>
      <c r="P35" s="43">
        <v>23</v>
      </c>
      <c r="Q35" s="43">
        <v>2</v>
      </c>
      <c r="R35" s="46">
        <v>10</v>
      </c>
      <c r="S35" s="49">
        <v>11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5"/>
      <c r="G36" s="39"/>
      <c r="H36" s="39"/>
      <c r="I36" s="43">
        <v>7</v>
      </c>
      <c r="J36" s="43">
        <v>5</v>
      </c>
      <c r="K36" s="43">
        <v>2</v>
      </c>
      <c r="L36" s="43">
        <v>5</v>
      </c>
      <c r="M36" s="50">
        <v>0</v>
      </c>
      <c r="N36" s="43">
        <v>5</v>
      </c>
      <c r="O36" s="50">
        <v>0</v>
      </c>
      <c r="P36" s="43">
        <v>2</v>
      </c>
      <c r="Q36" s="50">
        <v>0</v>
      </c>
      <c r="R36" s="46">
        <v>1</v>
      </c>
      <c r="S36" s="49">
        <v>1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37"/>
      <c r="G37" s="41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155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桃園市托嬰中心所數及收托人數(續18)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191</v>
      </c>
      <c r="B10" s="69" t="str">
        <f>IF(A10&gt;0,A10,"總計")</f>
        <v>公設民營龜山</v>
      </c>
      <c r="C10" s="16" t="s">
        <v>17</v>
      </c>
      <c r="D10" s="30">
        <v>1</v>
      </c>
      <c r="E10" s="34">
        <v>0</v>
      </c>
      <c r="F10" s="34">
        <v>0</v>
      </c>
      <c r="G10" s="38">
        <v>1</v>
      </c>
      <c r="H10" s="38">
        <v>45</v>
      </c>
      <c r="I10" s="42">
        <v>45</v>
      </c>
      <c r="J10" s="42">
        <v>22</v>
      </c>
      <c r="K10" s="42">
        <v>23</v>
      </c>
      <c r="L10" s="42">
        <v>22</v>
      </c>
      <c r="M10" s="42">
        <v>4</v>
      </c>
      <c r="N10" s="42">
        <v>9</v>
      </c>
      <c r="O10" s="42">
        <v>9</v>
      </c>
      <c r="P10" s="42">
        <v>23</v>
      </c>
      <c r="Q10" s="42">
        <v>1</v>
      </c>
      <c r="R10" s="45">
        <v>13</v>
      </c>
      <c r="S10" s="48">
        <v>9</v>
      </c>
    </row>
    <row r="11" spans="1:19" s="2" customFormat="1" ht="18" customHeight="1">
      <c r="A11" s="56" t="s">
        <v>149</v>
      </c>
      <c r="B11" s="64"/>
      <c r="C11" s="17" t="s">
        <v>14</v>
      </c>
      <c r="D11" s="31"/>
      <c r="E11" s="35"/>
      <c r="F11" s="35"/>
      <c r="G11" s="39"/>
      <c r="H11" s="39"/>
      <c r="I11" s="43">
        <v>38</v>
      </c>
      <c r="J11" s="43">
        <v>18</v>
      </c>
      <c r="K11" s="43">
        <v>20</v>
      </c>
      <c r="L11" s="43">
        <v>18</v>
      </c>
      <c r="M11" s="43">
        <v>3</v>
      </c>
      <c r="N11" s="43">
        <v>6</v>
      </c>
      <c r="O11" s="43">
        <v>9</v>
      </c>
      <c r="P11" s="43">
        <v>20</v>
      </c>
      <c r="Q11" s="43">
        <v>1</v>
      </c>
      <c r="R11" s="46">
        <v>11</v>
      </c>
      <c r="S11" s="49">
        <v>8</v>
      </c>
    </row>
    <row r="12" spans="1:19" s="2" customFormat="1" ht="18" customHeight="1">
      <c r="A12" s="56" t="s">
        <v>150</v>
      </c>
      <c r="B12" s="64"/>
      <c r="C12" s="17" t="s">
        <v>15</v>
      </c>
      <c r="D12" s="31"/>
      <c r="E12" s="35"/>
      <c r="F12" s="35"/>
      <c r="G12" s="39"/>
      <c r="H12" s="39"/>
      <c r="I12" s="43">
        <v>4</v>
      </c>
      <c r="J12" s="43">
        <v>2</v>
      </c>
      <c r="K12" s="43">
        <v>2</v>
      </c>
      <c r="L12" s="43">
        <v>2</v>
      </c>
      <c r="M12" s="50">
        <v>0</v>
      </c>
      <c r="N12" s="43">
        <v>2</v>
      </c>
      <c r="O12" s="50">
        <v>0</v>
      </c>
      <c r="P12" s="43">
        <v>2</v>
      </c>
      <c r="Q12" s="50">
        <v>0</v>
      </c>
      <c r="R12" s="46">
        <v>2</v>
      </c>
      <c r="S12" s="52">
        <v>0</v>
      </c>
    </row>
    <row r="13" spans="1:19" s="2" customFormat="1" ht="18" customHeight="1">
      <c r="A13" s="56" t="s">
        <v>151</v>
      </c>
      <c r="B13" s="70"/>
      <c r="C13" s="17" t="s">
        <v>16</v>
      </c>
      <c r="D13" s="32"/>
      <c r="E13" s="36"/>
      <c r="F13" s="36"/>
      <c r="G13" s="40"/>
      <c r="H13" s="40"/>
      <c r="I13" s="43">
        <v>3</v>
      </c>
      <c r="J13" s="43">
        <v>2</v>
      </c>
      <c r="K13" s="43">
        <v>1</v>
      </c>
      <c r="L13" s="43">
        <v>2</v>
      </c>
      <c r="M13" s="43">
        <v>1</v>
      </c>
      <c r="N13" s="43">
        <v>1</v>
      </c>
      <c r="O13" s="50">
        <v>0</v>
      </c>
      <c r="P13" s="43">
        <v>1</v>
      </c>
      <c r="Q13" s="50">
        <v>0</v>
      </c>
      <c r="R13" s="51">
        <v>0</v>
      </c>
      <c r="S13" s="49">
        <v>1</v>
      </c>
    </row>
    <row r="14" spans="1:19" s="2" customFormat="1" ht="18" customHeight="1">
      <c r="A14" s="56" t="s">
        <v>152</v>
      </c>
      <c r="B14" s="64" t="str">
        <f>IF(A11&gt;0,A11,"")</f>
        <v>公設民營蘆竹興仁</v>
      </c>
      <c r="C14" s="17" t="s">
        <v>17</v>
      </c>
      <c r="D14" s="31">
        <v>1</v>
      </c>
      <c r="E14" s="35">
        <v>0</v>
      </c>
      <c r="F14" s="35">
        <v>0</v>
      </c>
      <c r="G14" s="39">
        <v>1</v>
      </c>
      <c r="H14" s="39">
        <v>55</v>
      </c>
      <c r="I14" s="43">
        <v>55</v>
      </c>
      <c r="J14" s="43">
        <v>30</v>
      </c>
      <c r="K14" s="43">
        <v>25</v>
      </c>
      <c r="L14" s="43">
        <v>30</v>
      </c>
      <c r="M14" s="43">
        <v>9</v>
      </c>
      <c r="N14" s="43">
        <v>11</v>
      </c>
      <c r="O14" s="43">
        <v>10</v>
      </c>
      <c r="P14" s="43">
        <v>25</v>
      </c>
      <c r="Q14" s="43">
        <v>8</v>
      </c>
      <c r="R14" s="46">
        <v>10</v>
      </c>
      <c r="S14" s="49">
        <v>7</v>
      </c>
    </row>
    <row r="15" spans="1:19" s="2" customFormat="1" ht="18" customHeight="1">
      <c r="A15" s="56" t="s">
        <v>153</v>
      </c>
      <c r="B15" s="64"/>
      <c r="C15" s="17" t="s">
        <v>14</v>
      </c>
      <c r="D15" s="31"/>
      <c r="E15" s="35"/>
      <c r="F15" s="35"/>
      <c r="G15" s="39"/>
      <c r="H15" s="39"/>
      <c r="I15" s="43">
        <v>55</v>
      </c>
      <c r="J15" s="43">
        <v>30</v>
      </c>
      <c r="K15" s="43">
        <v>25</v>
      </c>
      <c r="L15" s="43">
        <v>30</v>
      </c>
      <c r="M15" s="43">
        <v>9</v>
      </c>
      <c r="N15" s="43">
        <v>11</v>
      </c>
      <c r="O15" s="43">
        <v>10</v>
      </c>
      <c r="P15" s="43">
        <v>25</v>
      </c>
      <c r="Q15" s="43">
        <v>8</v>
      </c>
      <c r="R15" s="46">
        <v>10</v>
      </c>
      <c r="S15" s="49">
        <v>7</v>
      </c>
    </row>
    <row r="16" spans="1:19" s="2" customFormat="1" ht="18" customHeight="1">
      <c r="A16" s="56" t="s">
        <v>154</v>
      </c>
      <c r="B16" s="64"/>
      <c r="C16" s="17" t="s">
        <v>15</v>
      </c>
      <c r="D16" s="31"/>
      <c r="E16" s="35"/>
      <c r="F16" s="35"/>
      <c r="G16" s="39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36"/>
      <c r="G17" s="40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公設民營八德</v>
      </c>
      <c r="C18" s="17" t="s">
        <v>17</v>
      </c>
      <c r="D18" s="31">
        <v>1</v>
      </c>
      <c r="E18" s="35">
        <v>0</v>
      </c>
      <c r="F18" s="35">
        <v>0</v>
      </c>
      <c r="G18" s="39">
        <v>1</v>
      </c>
      <c r="H18" s="39">
        <v>45</v>
      </c>
      <c r="I18" s="43">
        <v>45</v>
      </c>
      <c r="J18" s="43">
        <v>24</v>
      </c>
      <c r="K18" s="43">
        <v>21</v>
      </c>
      <c r="L18" s="43">
        <v>24</v>
      </c>
      <c r="M18" s="43">
        <v>4</v>
      </c>
      <c r="N18" s="43">
        <v>17</v>
      </c>
      <c r="O18" s="43">
        <v>3</v>
      </c>
      <c r="P18" s="43">
        <v>21</v>
      </c>
      <c r="Q18" s="43">
        <v>5</v>
      </c>
      <c r="R18" s="46">
        <v>11</v>
      </c>
      <c r="S18" s="49">
        <v>5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5"/>
      <c r="G19" s="39"/>
      <c r="H19" s="39"/>
      <c r="I19" s="43">
        <v>45</v>
      </c>
      <c r="J19" s="43">
        <v>24</v>
      </c>
      <c r="K19" s="43">
        <v>21</v>
      </c>
      <c r="L19" s="43">
        <v>24</v>
      </c>
      <c r="M19" s="43">
        <v>4</v>
      </c>
      <c r="N19" s="43">
        <v>17</v>
      </c>
      <c r="O19" s="43">
        <v>3</v>
      </c>
      <c r="P19" s="43">
        <v>21</v>
      </c>
      <c r="Q19" s="43">
        <v>5</v>
      </c>
      <c r="R19" s="46">
        <v>11</v>
      </c>
      <c r="S19" s="49">
        <v>5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5"/>
      <c r="G20" s="39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36"/>
      <c r="G21" s="40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公設民營莊敬社區公共托育家園</v>
      </c>
      <c r="C22" s="17" t="s">
        <v>17</v>
      </c>
      <c r="D22" s="31">
        <v>1</v>
      </c>
      <c r="E22" s="35">
        <v>0</v>
      </c>
      <c r="F22" s="35">
        <v>0</v>
      </c>
      <c r="G22" s="39">
        <v>1</v>
      </c>
      <c r="H22" s="39">
        <v>12</v>
      </c>
      <c r="I22" s="43">
        <v>12</v>
      </c>
      <c r="J22" s="43">
        <v>8</v>
      </c>
      <c r="K22" s="43">
        <v>4</v>
      </c>
      <c r="L22" s="43">
        <v>8</v>
      </c>
      <c r="M22" s="43">
        <v>2</v>
      </c>
      <c r="N22" s="43">
        <v>3</v>
      </c>
      <c r="O22" s="43">
        <v>3</v>
      </c>
      <c r="P22" s="43">
        <v>4</v>
      </c>
      <c r="Q22" s="43">
        <v>2</v>
      </c>
      <c r="R22" s="51">
        <v>0</v>
      </c>
      <c r="S22" s="49">
        <v>2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5"/>
      <c r="G23" s="39"/>
      <c r="H23" s="39"/>
      <c r="I23" s="43">
        <v>10</v>
      </c>
      <c r="J23" s="43">
        <v>7</v>
      </c>
      <c r="K23" s="43">
        <v>3</v>
      </c>
      <c r="L23" s="43">
        <v>7</v>
      </c>
      <c r="M23" s="43">
        <v>2</v>
      </c>
      <c r="N23" s="43">
        <v>2</v>
      </c>
      <c r="O23" s="43">
        <v>3</v>
      </c>
      <c r="P23" s="43">
        <v>3</v>
      </c>
      <c r="Q23" s="43">
        <v>1</v>
      </c>
      <c r="R23" s="51">
        <v>0</v>
      </c>
      <c r="S23" s="49">
        <v>2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5"/>
      <c r="G24" s="39"/>
      <c r="H24" s="39"/>
      <c r="I24" s="43">
        <v>2</v>
      </c>
      <c r="J24" s="43">
        <v>1</v>
      </c>
      <c r="K24" s="43">
        <v>1</v>
      </c>
      <c r="L24" s="43">
        <v>1</v>
      </c>
      <c r="M24" s="50">
        <v>0</v>
      </c>
      <c r="N24" s="43">
        <v>1</v>
      </c>
      <c r="O24" s="50">
        <v>0</v>
      </c>
      <c r="P24" s="43">
        <v>1</v>
      </c>
      <c r="Q24" s="43">
        <v>1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36"/>
      <c r="G25" s="40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公設民營龜山新興社區公共托育家園</v>
      </c>
      <c r="C26" s="17" t="s">
        <v>17</v>
      </c>
      <c r="D26" s="31">
        <v>1</v>
      </c>
      <c r="E26" s="35">
        <v>0</v>
      </c>
      <c r="F26" s="35">
        <v>0</v>
      </c>
      <c r="G26" s="39">
        <v>1</v>
      </c>
      <c r="H26" s="39">
        <v>12</v>
      </c>
      <c r="I26" s="43">
        <v>12</v>
      </c>
      <c r="J26" s="43">
        <v>5</v>
      </c>
      <c r="K26" s="43">
        <v>7</v>
      </c>
      <c r="L26" s="43">
        <v>5</v>
      </c>
      <c r="M26" s="50">
        <v>0</v>
      </c>
      <c r="N26" s="43">
        <v>5</v>
      </c>
      <c r="O26" s="50">
        <v>0</v>
      </c>
      <c r="P26" s="43">
        <v>7</v>
      </c>
      <c r="Q26" s="43">
        <v>1</v>
      </c>
      <c r="R26" s="46">
        <v>6</v>
      </c>
      <c r="S26" s="52">
        <v>0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5"/>
      <c r="G27" s="39"/>
      <c r="H27" s="39"/>
      <c r="I27" s="43">
        <v>12</v>
      </c>
      <c r="J27" s="43">
        <v>5</v>
      </c>
      <c r="K27" s="43">
        <v>7</v>
      </c>
      <c r="L27" s="43">
        <v>5</v>
      </c>
      <c r="M27" s="50">
        <v>0</v>
      </c>
      <c r="N27" s="43">
        <v>5</v>
      </c>
      <c r="O27" s="50">
        <v>0</v>
      </c>
      <c r="P27" s="43">
        <v>7</v>
      </c>
      <c r="Q27" s="43">
        <v>1</v>
      </c>
      <c r="R27" s="46">
        <v>6</v>
      </c>
      <c r="S27" s="52">
        <v>0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5"/>
      <c r="G28" s="39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36"/>
      <c r="G29" s="40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公設民營中壢東興社區公共郭育家園</v>
      </c>
      <c r="C30" s="17" t="s">
        <v>17</v>
      </c>
      <c r="D30" s="31">
        <v>1</v>
      </c>
      <c r="E30" s="35">
        <v>0</v>
      </c>
      <c r="F30" s="35">
        <v>0</v>
      </c>
      <c r="G30" s="39">
        <v>1</v>
      </c>
      <c r="H30" s="39">
        <v>12</v>
      </c>
      <c r="I30" s="43">
        <v>12</v>
      </c>
      <c r="J30" s="43">
        <v>5</v>
      </c>
      <c r="K30" s="43">
        <v>7</v>
      </c>
      <c r="L30" s="43">
        <v>5</v>
      </c>
      <c r="M30" s="50">
        <v>0</v>
      </c>
      <c r="N30" s="43">
        <v>5</v>
      </c>
      <c r="O30" s="50">
        <v>0</v>
      </c>
      <c r="P30" s="43">
        <v>7</v>
      </c>
      <c r="Q30" s="43">
        <v>2</v>
      </c>
      <c r="R30" s="46">
        <v>5</v>
      </c>
      <c r="S30" s="52">
        <v>0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5"/>
      <c r="G31" s="39"/>
      <c r="H31" s="39"/>
      <c r="I31" s="43">
        <v>12</v>
      </c>
      <c r="J31" s="43">
        <v>5</v>
      </c>
      <c r="K31" s="43">
        <v>7</v>
      </c>
      <c r="L31" s="43">
        <v>5</v>
      </c>
      <c r="M31" s="50">
        <v>0</v>
      </c>
      <c r="N31" s="43">
        <v>5</v>
      </c>
      <c r="O31" s="50">
        <v>0</v>
      </c>
      <c r="P31" s="43">
        <v>7</v>
      </c>
      <c r="Q31" s="43">
        <v>2</v>
      </c>
      <c r="R31" s="46">
        <v>5</v>
      </c>
      <c r="S31" s="52">
        <v>0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5"/>
      <c r="G32" s="39"/>
      <c r="H32" s="39"/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36"/>
      <c r="G33" s="40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公設民營桃園西門社區公共托育家園</v>
      </c>
      <c r="C34" s="17" t="s">
        <v>17</v>
      </c>
      <c r="D34" s="31">
        <v>1</v>
      </c>
      <c r="E34" s="35">
        <v>0</v>
      </c>
      <c r="F34" s="35">
        <v>0</v>
      </c>
      <c r="G34" s="39">
        <v>1</v>
      </c>
      <c r="H34" s="39">
        <v>12</v>
      </c>
      <c r="I34" s="43">
        <v>12</v>
      </c>
      <c r="J34" s="43">
        <v>9</v>
      </c>
      <c r="K34" s="43">
        <v>3</v>
      </c>
      <c r="L34" s="43">
        <v>9</v>
      </c>
      <c r="M34" s="43">
        <v>2</v>
      </c>
      <c r="N34" s="43">
        <v>5</v>
      </c>
      <c r="O34" s="43">
        <v>2</v>
      </c>
      <c r="P34" s="43">
        <v>3</v>
      </c>
      <c r="Q34" s="50">
        <v>0</v>
      </c>
      <c r="R34" s="46">
        <v>1</v>
      </c>
      <c r="S34" s="49">
        <v>2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5"/>
      <c r="G35" s="39"/>
      <c r="H35" s="39"/>
      <c r="I35" s="43">
        <v>12</v>
      </c>
      <c r="J35" s="43">
        <v>9</v>
      </c>
      <c r="K35" s="43">
        <v>3</v>
      </c>
      <c r="L35" s="43">
        <v>9</v>
      </c>
      <c r="M35" s="43">
        <v>2</v>
      </c>
      <c r="N35" s="43">
        <v>5</v>
      </c>
      <c r="O35" s="43">
        <v>2</v>
      </c>
      <c r="P35" s="43">
        <v>3</v>
      </c>
      <c r="Q35" s="50">
        <v>0</v>
      </c>
      <c r="R35" s="46">
        <v>1</v>
      </c>
      <c r="S35" s="49">
        <v>2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5"/>
      <c r="G36" s="39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37"/>
      <c r="G37" s="41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36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174</v>
      </c>
      <c r="B10" s="69" t="str">
        <f>IF(A10&gt;0,A10,"總計")</f>
        <v>小豆苗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43</v>
      </c>
      <c r="I10" s="42">
        <v>42</v>
      </c>
      <c r="J10" s="42">
        <v>42</v>
      </c>
      <c r="K10" s="59">
        <v>0</v>
      </c>
      <c r="L10" s="42">
        <v>42</v>
      </c>
      <c r="M10" s="42">
        <v>13</v>
      </c>
      <c r="N10" s="42">
        <v>19</v>
      </c>
      <c r="O10" s="42">
        <v>10</v>
      </c>
      <c r="P10" s="59">
        <v>0</v>
      </c>
      <c r="Q10" s="59">
        <v>0</v>
      </c>
      <c r="R10" s="60">
        <v>0</v>
      </c>
      <c r="S10" s="61">
        <v>0</v>
      </c>
    </row>
    <row r="11" spans="1:19" s="2" customFormat="1" ht="18" customHeight="1">
      <c r="A11" s="56" t="s">
        <v>30</v>
      </c>
      <c r="B11" s="64"/>
      <c r="C11" s="17" t="s">
        <v>14</v>
      </c>
      <c r="D11" s="31"/>
      <c r="E11" s="35"/>
      <c r="F11" s="39"/>
      <c r="G11" s="35"/>
      <c r="H11" s="39"/>
      <c r="I11" s="43">
        <v>41</v>
      </c>
      <c r="J11" s="43">
        <v>41</v>
      </c>
      <c r="K11" s="50">
        <v>0</v>
      </c>
      <c r="L11" s="43">
        <v>41</v>
      </c>
      <c r="M11" s="43">
        <v>12</v>
      </c>
      <c r="N11" s="43">
        <v>19</v>
      </c>
      <c r="O11" s="43">
        <v>10</v>
      </c>
      <c r="P11" s="50">
        <v>0</v>
      </c>
      <c r="Q11" s="50">
        <v>0</v>
      </c>
      <c r="R11" s="51">
        <v>0</v>
      </c>
      <c r="S11" s="52">
        <v>0</v>
      </c>
    </row>
    <row r="12" spans="1:19" s="2" customFormat="1" ht="18" customHeight="1">
      <c r="A12" s="56" t="s">
        <v>31</v>
      </c>
      <c r="B12" s="64"/>
      <c r="C12" s="17" t="s">
        <v>15</v>
      </c>
      <c r="D12" s="31"/>
      <c r="E12" s="35"/>
      <c r="F12" s="39"/>
      <c r="G12" s="35"/>
      <c r="H12" s="39"/>
      <c r="I12" s="43">
        <v>1</v>
      </c>
      <c r="J12" s="43">
        <v>1</v>
      </c>
      <c r="K12" s="50">
        <v>0</v>
      </c>
      <c r="L12" s="43">
        <v>1</v>
      </c>
      <c r="M12" s="43">
        <v>1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32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33</v>
      </c>
      <c r="B14" s="64" t="str">
        <f>IF(A11&gt;0,A11,"")</f>
        <v>小哈力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35</v>
      </c>
      <c r="I14" s="43">
        <v>21</v>
      </c>
      <c r="J14" s="43">
        <v>11</v>
      </c>
      <c r="K14" s="43">
        <v>10</v>
      </c>
      <c r="L14" s="43">
        <v>11</v>
      </c>
      <c r="M14" s="43">
        <v>4</v>
      </c>
      <c r="N14" s="43">
        <v>3</v>
      </c>
      <c r="O14" s="43">
        <v>4</v>
      </c>
      <c r="P14" s="43">
        <v>10</v>
      </c>
      <c r="Q14" s="43">
        <v>1</v>
      </c>
      <c r="R14" s="46">
        <v>6</v>
      </c>
      <c r="S14" s="49">
        <v>3</v>
      </c>
    </row>
    <row r="15" spans="1:19" s="2" customFormat="1" ht="18" customHeight="1">
      <c r="A15" s="56" t="s">
        <v>34</v>
      </c>
      <c r="B15" s="64"/>
      <c r="C15" s="17" t="s">
        <v>14</v>
      </c>
      <c r="D15" s="31"/>
      <c r="E15" s="35"/>
      <c r="F15" s="39"/>
      <c r="G15" s="35"/>
      <c r="H15" s="39"/>
      <c r="I15" s="43">
        <v>21</v>
      </c>
      <c r="J15" s="43">
        <v>11</v>
      </c>
      <c r="K15" s="43">
        <v>10</v>
      </c>
      <c r="L15" s="43">
        <v>11</v>
      </c>
      <c r="M15" s="43">
        <v>4</v>
      </c>
      <c r="N15" s="43">
        <v>3</v>
      </c>
      <c r="O15" s="43">
        <v>4</v>
      </c>
      <c r="P15" s="43">
        <v>10</v>
      </c>
      <c r="Q15" s="43">
        <v>1</v>
      </c>
      <c r="R15" s="46">
        <v>6</v>
      </c>
      <c r="S15" s="49">
        <v>3</v>
      </c>
    </row>
    <row r="16" spans="1:19" s="2" customFormat="1" ht="18" customHeight="1">
      <c r="A16" s="56" t="s">
        <v>35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小英倫國際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82</v>
      </c>
      <c r="I18" s="43">
        <v>72</v>
      </c>
      <c r="J18" s="43">
        <v>41</v>
      </c>
      <c r="K18" s="43">
        <v>31</v>
      </c>
      <c r="L18" s="43">
        <v>41</v>
      </c>
      <c r="M18" s="43">
        <v>7</v>
      </c>
      <c r="N18" s="43">
        <v>12</v>
      </c>
      <c r="O18" s="43">
        <v>22</v>
      </c>
      <c r="P18" s="43">
        <v>31</v>
      </c>
      <c r="Q18" s="43">
        <v>5</v>
      </c>
      <c r="R18" s="46">
        <v>8</v>
      </c>
      <c r="S18" s="49">
        <v>18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72</v>
      </c>
      <c r="J19" s="43">
        <v>41</v>
      </c>
      <c r="K19" s="43">
        <v>31</v>
      </c>
      <c r="L19" s="43">
        <v>41</v>
      </c>
      <c r="M19" s="43">
        <v>7</v>
      </c>
      <c r="N19" s="43">
        <v>12</v>
      </c>
      <c r="O19" s="43">
        <v>22</v>
      </c>
      <c r="P19" s="43">
        <v>31</v>
      </c>
      <c r="Q19" s="43">
        <v>5</v>
      </c>
      <c r="R19" s="46">
        <v>8</v>
      </c>
      <c r="S19" s="49">
        <v>18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小英倫國際森林館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76</v>
      </c>
      <c r="I22" s="43">
        <v>23</v>
      </c>
      <c r="J22" s="43">
        <v>11</v>
      </c>
      <c r="K22" s="43">
        <v>12</v>
      </c>
      <c r="L22" s="43">
        <v>11</v>
      </c>
      <c r="M22" s="43">
        <v>8</v>
      </c>
      <c r="N22" s="43">
        <v>3</v>
      </c>
      <c r="O22" s="50">
        <v>0</v>
      </c>
      <c r="P22" s="43">
        <v>12</v>
      </c>
      <c r="Q22" s="43">
        <v>9</v>
      </c>
      <c r="R22" s="46">
        <v>3</v>
      </c>
      <c r="S22" s="52">
        <v>0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23</v>
      </c>
      <c r="J23" s="43">
        <v>11</v>
      </c>
      <c r="K23" s="43">
        <v>12</v>
      </c>
      <c r="L23" s="43">
        <v>11</v>
      </c>
      <c r="M23" s="43">
        <v>8</v>
      </c>
      <c r="N23" s="43">
        <v>3</v>
      </c>
      <c r="O23" s="50">
        <v>0</v>
      </c>
      <c r="P23" s="43">
        <v>12</v>
      </c>
      <c r="Q23" s="43">
        <v>9</v>
      </c>
      <c r="R23" s="46">
        <v>3</v>
      </c>
      <c r="S23" s="52">
        <v>0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小種籽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46</v>
      </c>
      <c r="I26" s="43">
        <v>41</v>
      </c>
      <c r="J26" s="43">
        <v>18</v>
      </c>
      <c r="K26" s="43">
        <v>23</v>
      </c>
      <c r="L26" s="43">
        <v>18</v>
      </c>
      <c r="M26" s="43">
        <v>1</v>
      </c>
      <c r="N26" s="43">
        <v>10</v>
      </c>
      <c r="O26" s="43">
        <v>7</v>
      </c>
      <c r="P26" s="43">
        <v>23</v>
      </c>
      <c r="Q26" s="43">
        <v>4</v>
      </c>
      <c r="R26" s="46">
        <v>12</v>
      </c>
      <c r="S26" s="49">
        <v>7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41</v>
      </c>
      <c r="J27" s="43">
        <v>18</v>
      </c>
      <c r="K27" s="43">
        <v>23</v>
      </c>
      <c r="L27" s="43">
        <v>18</v>
      </c>
      <c r="M27" s="43">
        <v>1</v>
      </c>
      <c r="N27" s="43">
        <v>10</v>
      </c>
      <c r="O27" s="43">
        <v>7</v>
      </c>
      <c r="P27" s="43">
        <v>23</v>
      </c>
      <c r="Q27" s="43">
        <v>4</v>
      </c>
      <c r="R27" s="46">
        <v>12</v>
      </c>
      <c r="S27" s="49">
        <v>7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丹尼斯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34</v>
      </c>
      <c r="I30" s="43">
        <v>30</v>
      </c>
      <c r="J30" s="43">
        <v>18</v>
      </c>
      <c r="K30" s="43">
        <v>12</v>
      </c>
      <c r="L30" s="43">
        <v>18</v>
      </c>
      <c r="M30" s="43">
        <v>2</v>
      </c>
      <c r="N30" s="43">
        <v>7</v>
      </c>
      <c r="O30" s="43">
        <v>9</v>
      </c>
      <c r="P30" s="43">
        <v>12</v>
      </c>
      <c r="Q30" s="43">
        <v>6</v>
      </c>
      <c r="R30" s="46">
        <v>4</v>
      </c>
      <c r="S30" s="49">
        <v>2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27</v>
      </c>
      <c r="J31" s="43">
        <v>16</v>
      </c>
      <c r="K31" s="43">
        <v>11</v>
      </c>
      <c r="L31" s="43">
        <v>16</v>
      </c>
      <c r="M31" s="43">
        <v>2</v>
      </c>
      <c r="N31" s="43">
        <v>7</v>
      </c>
      <c r="O31" s="43">
        <v>7</v>
      </c>
      <c r="P31" s="43">
        <v>11</v>
      </c>
      <c r="Q31" s="43">
        <v>6</v>
      </c>
      <c r="R31" s="46">
        <v>3</v>
      </c>
      <c r="S31" s="49">
        <v>2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1</v>
      </c>
      <c r="J32" s="50">
        <v>0</v>
      </c>
      <c r="K32" s="43">
        <v>1</v>
      </c>
      <c r="L32" s="50">
        <v>0</v>
      </c>
      <c r="M32" s="50">
        <v>0</v>
      </c>
      <c r="N32" s="50">
        <v>0</v>
      </c>
      <c r="O32" s="50">
        <v>0</v>
      </c>
      <c r="P32" s="43">
        <v>1</v>
      </c>
      <c r="Q32" s="50">
        <v>0</v>
      </c>
      <c r="R32" s="46">
        <v>1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43">
        <v>2</v>
      </c>
      <c r="J33" s="43">
        <v>2</v>
      </c>
      <c r="K33" s="50">
        <v>0</v>
      </c>
      <c r="L33" s="43">
        <v>2</v>
      </c>
      <c r="M33" s="50">
        <v>0</v>
      </c>
      <c r="N33" s="50">
        <v>0</v>
      </c>
      <c r="O33" s="43">
        <v>2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心茵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20</v>
      </c>
      <c r="I34" s="43">
        <v>15</v>
      </c>
      <c r="J34" s="43">
        <v>7</v>
      </c>
      <c r="K34" s="43">
        <v>8</v>
      </c>
      <c r="L34" s="43">
        <v>7</v>
      </c>
      <c r="M34" s="43">
        <v>1</v>
      </c>
      <c r="N34" s="43">
        <v>3</v>
      </c>
      <c r="O34" s="43">
        <v>3</v>
      </c>
      <c r="P34" s="43">
        <v>8</v>
      </c>
      <c r="Q34" s="43">
        <v>2</v>
      </c>
      <c r="R34" s="46">
        <v>5</v>
      </c>
      <c r="S34" s="49">
        <v>1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15</v>
      </c>
      <c r="J35" s="43">
        <v>7</v>
      </c>
      <c r="K35" s="43">
        <v>8</v>
      </c>
      <c r="L35" s="43">
        <v>7</v>
      </c>
      <c r="M35" s="43">
        <v>1</v>
      </c>
      <c r="N35" s="43">
        <v>3</v>
      </c>
      <c r="O35" s="43">
        <v>3</v>
      </c>
      <c r="P35" s="43">
        <v>8</v>
      </c>
      <c r="Q35" s="43">
        <v>2</v>
      </c>
      <c r="R35" s="46">
        <v>5</v>
      </c>
      <c r="S35" s="49">
        <v>1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162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桃園市托嬰中心所數及收托人數(續19)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192</v>
      </c>
      <c r="B10" s="69" t="str">
        <f>IF(A10&gt;0,A10,"總計")</f>
        <v>公設民營平鎮義興社區公共托育家園</v>
      </c>
      <c r="C10" s="16" t="s">
        <v>17</v>
      </c>
      <c r="D10" s="30">
        <v>1</v>
      </c>
      <c r="E10" s="34">
        <v>0</v>
      </c>
      <c r="F10" s="34">
        <v>0</v>
      </c>
      <c r="G10" s="38">
        <v>1</v>
      </c>
      <c r="H10" s="38">
        <v>12</v>
      </c>
      <c r="I10" s="42">
        <v>12</v>
      </c>
      <c r="J10" s="42">
        <v>4</v>
      </c>
      <c r="K10" s="42">
        <v>8</v>
      </c>
      <c r="L10" s="42">
        <v>4</v>
      </c>
      <c r="M10" s="42">
        <v>1</v>
      </c>
      <c r="N10" s="42">
        <v>1</v>
      </c>
      <c r="O10" s="42">
        <v>2</v>
      </c>
      <c r="P10" s="42">
        <v>8</v>
      </c>
      <c r="Q10" s="42">
        <v>2</v>
      </c>
      <c r="R10" s="45">
        <v>4</v>
      </c>
      <c r="S10" s="48">
        <v>2</v>
      </c>
    </row>
    <row r="11" spans="1:19" s="2" customFormat="1" ht="18" customHeight="1">
      <c r="A11" s="56" t="s">
        <v>156</v>
      </c>
      <c r="B11" s="64"/>
      <c r="C11" s="17" t="s">
        <v>14</v>
      </c>
      <c r="D11" s="31"/>
      <c r="E11" s="35"/>
      <c r="F11" s="35"/>
      <c r="G11" s="39"/>
      <c r="H11" s="39"/>
      <c r="I11" s="43">
        <v>12</v>
      </c>
      <c r="J11" s="43">
        <v>4</v>
      </c>
      <c r="K11" s="43">
        <v>8</v>
      </c>
      <c r="L11" s="43">
        <v>4</v>
      </c>
      <c r="M11" s="43">
        <v>1</v>
      </c>
      <c r="N11" s="43">
        <v>1</v>
      </c>
      <c r="O11" s="43">
        <v>2</v>
      </c>
      <c r="P11" s="43">
        <v>8</v>
      </c>
      <c r="Q11" s="43">
        <v>2</v>
      </c>
      <c r="R11" s="46">
        <v>4</v>
      </c>
      <c r="S11" s="49">
        <v>2</v>
      </c>
    </row>
    <row r="12" spans="1:19" s="2" customFormat="1" ht="18" customHeight="1">
      <c r="A12" s="56" t="s">
        <v>157</v>
      </c>
      <c r="B12" s="64"/>
      <c r="C12" s="17" t="s">
        <v>15</v>
      </c>
      <c r="D12" s="31"/>
      <c r="E12" s="35"/>
      <c r="F12" s="35"/>
      <c r="G12" s="39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158</v>
      </c>
      <c r="B13" s="70"/>
      <c r="C13" s="17" t="s">
        <v>16</v>
      </c>
      <c r="D13" s="32"/>
      <c r="E13" s="36"/>
      <c r="F13" s="36"/>
      <c r="G13" s="40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159</v>
      </c>
      <c r="B14" s="64" t="str">
        <f>IF(A11&gt;0,A11,"")</f>
        <v>公設民營大溪員樹林社區公共托育家園</v>
      </c>
      <c r="C14" s="17" t="s">
        <v>17</v>
      </c>
      <c r="D14" s="31">
        <v>1</v>
      </c>
      <c r="E14" s="35">
        <v>0</v>
      </c>
      <c r="F14" s="35">
        <v>0</v>
      </c>
      <c r="G14" s="39">
        <v>1</v>
      </c>
      <c r="H14" s="39">
        <v>12</v>
      </c>
      <c r="I14" s="43">
        <v>12</v>
      </c>
      <c r="J14" s="43">
        <v>6</v>
      </c>
      <c r="K14" s="43">
        <v>6</v>
      </c>
      <c r="L14" s="43">
        <v>6</v>
      </c>
      <c r="M14" s="43">
        <v>2</v>
      </c>
      <c r="N14" s="43">
        <v>4</v>
      </c>
      <c r="O14" s="50">
        <v>0</v>
      </c>
      <c r="P14" s="43">
        <v>6</v>
      </c>
      <c r="Q14" s="43">
        <v>2</v>
      </c>
      <c r="R14" s="46">
        <v>4</v>
      </c>
      <c r="S14" s="52">
        <v>0</v>
      </c>
    </row>
    <row r="15" spans="1:19" s="2" customFormat="1" ht="18" customHeight="1">
      <c r="A15" s="56" t="s">
        <v>160</v>
      </c>
      <c r="B15" s="64"/>
      <c r="C15" s="17" t="s">
        <v>14</v>
      </c>
      <c r="D15" s="31"/>
      <c r="E15" s="35"/>
      <c r="F15" s="35"/>
      <c r="G15" s="39"/>
      <c r="H15" s="39"/>
      <c r="I15" s="43">
        <v>12</v>
      </c>
      <c r="J15" s="43">
        <v>6</v>
      </c>
      <c r="K15" s="43">
        <v>6</v>
      </c>
      <c r="L15" s="43">
        <v>6</v>
      </c>
      <c r="M15" s="43">
        <v>2</v>
      </c>
      <c r="N15" s="43">
        <v>4</v>
      </c>
      <c r="O15" s="50">
        <v>0</v>
      </c>
      <c r="P15" s="43">
        <v>6</v>
      </c>
      <c r="Q15" s="43">
        <v>2</v>
      </c>
      <c r="R15" s="46">
        <v>4</v>
      </c>
      <c r="S15" s="52">
        <v>0</v>
      </c>
    </row>
    <row r="16" spans="1:19" s="2" customFormat="1" ht="18" customHeight="1">
      <c r="A16" s="56" t="s">
        <v>161</v>
      </c>
      <c r="B16" s="64"/>
      <c r="C16" s="17" t="s">
        <v>15</v>
      </c>
      <c r="D16" s="31"/>
      <c r="E16" s="35"/>
      <c r="F16" s="35"/>
      <c r="G16" s="39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36"/>
      <c r="G17" s="40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公設民營龜山大崗社區公共托育家園</v>
      </c>
      <c r="C18" s="17" t="s">
        <v>17</v>
      </c>
      <c r="D18" s="31">
        <v>1</v>
      </c>
      <c r="E18" s="35">
        <v>0</v>
      </c>
      <c r="F18" s="35">
        <v>0</v>
      </c>
      <c r="G18" s="39">
        <v>1</v>
      </c>
      <c r="H18" s="39">
        <v>12</v>
      </c>
      <c r="I18" s="43">
        <v>12</v>
      </c>
      <c r="J18" s="43">
        <v>8</v>
      </c>
      <c r="K18" s="43">
        <v>4</v>
      </c>
      <c r="L18" s="43">
        <v>8</v>
      </c>
      <c r="M18" s="50">
        <v>0</v>
      </c>
      <c r="N18" s="43">
        <v>5</v>
      </c>
      <c r="O18" s="43">
        <v>3</v>
      </c>
      <c r="P18" s="43">
        <v>4</v>
      </c>
      <c r="Q18" s="50">
        <v>0</v>
      </c>
      <c r="R18" s="46">
        <v>2</v>
      </c>
      <c r="S18" s="49">
        <v>2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5"/>
      <c r="G19" s="39"/>
      <c r="H19" s="39"/>
      <c r="I19" s="43">
        <v>12</v>
      </c>
      <c r="J19" s="43">
        <v>8</v>
      </c>
      <c r="K19" s="43">
        <v>4</v>
      </c>
      <c r="L19" s="43">
        <v>8</v>
      </c>
      <c r="M19" s="50">
        <v>0</v>
      </c>
      <c r="N19" s="43">
        <v>5</v>
      </c>
      <c r="O19" s="43">
        <v>3</v>
      </c>
      <c r="P19" s="43">
        <v>4</v>
      </c>
      <c r="Q19" s="50">
        <v>0</v>
      </c>
      <c r="R19" s="46">
        <v>2</v>
      </c>
      <c r="S19" s="49">
        <v>2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5"/>
      <c r="G20" s="39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36"/>
      <c r="G21" s="40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公設民營平鎮東安社區公共托育家園</v>
      </c>
      <c r="C22" s="17" t="s">
        <v>17</v>
      </c>
      <c r="D22" s="31">
        <v>1</v>
      </c>
      <c r="E22" s="35">
        <v>0</v>
      </c>
      <c r="F22" s="35">
        <v>0</v>
      </c>
      <c r="G22" s="39">
        <v>1</v>
      </c>
      <c r="H22" s="39">
        <v>12</v>
      </c>
      <c r="I22" s="43">
        <v>12</v>
      </c>
      <c r="J22" s="43">
        <v>9</v>
      </c>
      <c r="K22" s="43">
        <v>3</v>
      </c>
      <c r="L22" s="43">
        <v>9</v>
      </c>
      <c r="M22" s="43">
        <v>3</v>
      </c>
      <c r="N22" s="43">
        <v>4</v>
      </c>
      <c r="O22" s="43">
        <v>2</v>
      </c>
      <c r="P22" s="43">
        <v>3</v>
      </c>
      <c r="Q22" s="43">
        <v>1</v>
      </c>
      <c r="R22" s="46">
        <v>1</v>
      </c>
      <c r="S22" s="49">
        <v>1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5"/>
      <c r="G23" s="39"/>
      <c r="H23" s="39"/>
      <c r="I23" s="43">
        <v>10</v>
      </c>
      <c r="J23" s="43">
        <v>7</v>
      </c>
      <c r="K23" s="43">
        <v>3</v>
      </c>
      <c r="L23" s="43">
        <v>7</v>
      </c>
      <c r="M23" s="43">
        <v>2</v>
      </c>
      <c r="N23" s="43">
        <v>4</v>
      </c>
      <c r="O23" s="43">
        <v>1</v>
      </c>
      <c r="P23" s="43">
        <v>3</v>
      </c>
      <c r="Q23" s="43">
        <v>1</v>
      </c>
      <c r="R23" s="46">
        <v>1</v>
      </c>
      <c r="S23" s="49">
        <v>1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5"/>
      <c r="G24" s="39"/>
      <c r="H24" s="39"/>
      <c r="I24" s="43">
        <v>2</v>
      </c>
      <c r="J24" s="43">
        <v>2</v>
      </c>
      <c r="K24" s="50">
        <v>0</v>
      </c>
      <c r="L24" s="43">
        <v>2</v>
      </c>
      <c r="M24" s="43">
        <v>1</v>
      </c>
      <c r="N24" s="50">
        <v>0</v>
      </c>
      <c r="O24" s="43">
        <v>1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36"/>
      <c r="G25" s="40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公設民營桃園文山社區公共托育家園</v>
      </c>
      <c r="C26" s="17" t="s">
        <v>17</v>
      </c>
      <c r="D26" s="31">
        <v>1</v>
      </c>
      <c r="E26" s="35">
        <v>0</v>
      </c>
      <c r="F26" s="35">
        <v>0</v>
      </c>
      <c r="G26" s="39">
        <v>1</v>
      </c>
      <c r="H26" s="39">
        <v>12</v>
      </c>
      <c r="I26" s="43">
        <v>12</v>
      </c>
      <c r="J26" s="43">
        <v>9</v>
      </c>
      <c r="K26" s="43">
        <v>3</v>
      </c>
      <c r="L26" s="43">
        <v>9</v>
      </c>
      <c r="M26" s="43">
        <v>2</v>
      </c>
      <c r="N26" s="43">
        <v>6</v>
      </c>
      <c r="O26" s="43">
        <v>1</v>
      </c>
      <c r="P26" s="43">
        <v>3</v>
      </c>
      <c r="Q26" s="43">
        <v>1</v>
      </c>
      <c r="R26" s="46">
        <v>1</v>
      </c>
      <c r="S26" s="49">
        <v>1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5"/>
      <c r="G27" s="39"/>
      <c r="H27" s="39"/>
      <c r="I27" s="43">
        <v>12</v>
      </c>
      <c r="J27" s="43">
        <v>9</v>
      </c>
      <c r="K27" s="43">
        <v>3</v>
      </c>
      <c r="L27" s="43">
        <v>9</v>
      </c>
      <c r="M27" s="43">
        <v>2</v>
      </c>
      <c r="N27" s="43">
        <v>6</v>
      </c>
      <c r="O27" s="43">
        <v>1</v>
      </c>
      <c r="P27" s="43">
        <v>3</v>
      </c>
      <c r="Q27" s="43">
        <v>1</v>
      </c>
      <c r="R27" s="46">
        <v>1</v>
      </c>
      <c r="S27" s="49">
        <v>1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5"/>
      <c r="G28" s="39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36"/>
      <c r="G29" s="40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公設民營中壢中正社區公共托育家園</v>
      </c>
      <c r="C30" s="17" t="s">
        <v>17</v>
      </c>
      <c r="D30" s="31">
        <v>1</v>
      </c>
      <c r="E30" s="35">
        <v>0</v>
      </c>
      <c r="F30" s="35">
        <v>0</v>
      </c>
      <c r="G30" s="39">
        <v>1</v>
      </c>
      <c r="H30" s="39">
        <v>12</v>
      </c>
      <c r="I30" s="43">
        <v>12</v>
      </c>
      <c r="J30" s="43">
        <v>5</v>
      </c>
      <c r="K30" s="43">
        <v>7</v>
      </c>
      <c r="L30" s="43">
        <v>5</v>
      </c>
      <c r="M30" s="50">
        <v>0</v>
      </c>
      <c r="N30" s="43">
        <v>4</v>
      </c>
      <c r="O30" s="43">
        <v>1</v>
      </c>
      <c r="P30" s="43">
        <v>7</v>
      </c>
      <c r="Q30" s="50">
        <v>0</v>
      </c>
      <c r="R30" s="46">
        <v>5</v>
      </c>
      <c r="S30" s="49">
        <v>2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5"/>
      <c r="G31" s="39"/>
      <c r="H31" s="39"/>
      <c r="I31" s="43">
        <v>11</v>
      </c>
      <c r="J31" s="43">
        <v>5</v>
      </c>
      <c r="K31" s="43">
        <v>6</v>
      </c>
      <c r="L31" s="43">
        <v>5</v>
      </c>
      <c r="M31" s="50">
        <v>0</v>
      </c>
      <c r="N31" s="43">
        <v>4</v>
      </c>
      <c r="O31" s="43">
        <v>1</v>
      </c>
      <c r="P31" s="43">
        <v>6</v>
      </c>
      <c r="Q31" s="50">
        <v>0</v>
      </c>
      <c r="R31" s="46">
        <v>4</v>
      </c>
      <c r="S31" s="49">
        <v>2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5"/>
      <c r="G32" s="39"/>
      <c r="H32" s="39"/>
      <c r="I32" s="43">
        <v>1</v>
      </c>
      <c r="J32" s="50">
        <v>0</v>
      </c>
      <c r="K32" s="43">
        <v>1</v>
      </c>
      <c r="L32" s="50">
        <v>0</v>
      </c>
      <c r="M32" s="50">
        <v>0</v>
      </c>
      <c r="N32" s="50">
        <v>0</v>
      </c>
      <c r="O32" s="50">
        <v>0</v>
      </c>
      <c r="P32" s="43">
        <v>1</v>
      </c>
      <c r="Q32" s="50">
        <v>0</v>
      </c>
      <c r="R32" s="46">
        <v>1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36"/>
      <c r="G33" s="40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公設民營蘆竹海湖社區公共托育家園</v>
      </c>
      <c r="C34" s="17" t="s">
        <v>17</v>
      </c>
      <c r="D34" s="31">
        <v>1</v>
      </c>
      <c r="E34" s="35">
        <v>0</v>
      </c>
      <c r="F34" s="35">
        <v>0</v>
      </c>
      <c r="G34" s="39">
        <v>1</v>
      </c>
      <c r="H34" s="39">
        <v>12</v>
      </c>
      <c r="I34" s="43">
        <v>12</v>
      </c>
      <c r="J34" s="43">
        <v>9</v>
      </c>
      <c r="K34" s="43">
        <v>3</v>
      </c>
      <c r="L34" s="43">
        <v>9</v>
      </c>
      <c r="M34" s="43">
        <v>1</v>
      </c>
      <c r="N34" s="43">
        <v>4</v>
      </c>
      <c r="O34" s="43">
        <v>4</v>
      </c>
      <c r="P34" s="43">
        <v>3</v>
      </c>
      <c r="Q34" s="43">
        <v>2</v>
      </c>
      <c r="R34" s="46">
        <v>1</v>
      </c>
      <c r="S34" s="52">
        <v>0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5"/>
      <c r="G35" s="39"/>
      <c r="H35" s="39"/>
      <c r="I35" s="43">
        <v>11</v>
      </c>
      <c r="J35" s="43">
        <v>9</v>
      </c>
      <c r="K35" s="43">
        <v>2</v>
      </c>
      <c r="L35" s="43">
        <v>9</v>
      </c>
      <c r="M35" s="43">
        <v>1</v>
      </c>
      <c r="N35" s="43">
        <v>4</v>
      </c>
      <c r="O35" s="43">
        <v>4</v>
      </c>
      <c r="P35" s="43">
        <v>2</v>
      </c>
      <c r="Q35" s="43">
        <v>1</v>
      </c>
      <c r="R35" s="46">
        <v>1</v>
      </c>
      <c r="S35" s="52">
        <v>0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5"/>
      <c r="G36" s="39"/>
      <c r="H36" s="39"/>
      <c r="I36" s="43">
        <v>1</v>
      </c>
      <c r="J36" s="50">
        <v>0</v>
      </c>
      <c r="K36" s="43">
        <v>1</v>
      </c>
      <c r="L36" s="50">
        <v>0</v>
      </c>
      <c r="M36" s="50">
        <v>0</v>
      </c>
      <c r="N36" s="50">
        <v>0</v>
      </c>
      <c r="O36" s="50">
        <v>0</v>
      </c>
      <c r="P36" s="43">
        <v>1</v>
      </c>
      <c r="Q36" s="43">
        <v>1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37"/>
      <c r="G37" s="41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169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桃園市托嬰中心所數及收托人數(續20)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193</v>
      </c>
      <c r="B10" s="69" t="str">
        <f>IF(A10&gt;0,A10,"總計")</f>
        <v>公設民營中壢普仁社區公共托育家園</v>
      </c>
      <c r="C10" s="16" t="s">
        <v>17</v>
      </c>
      <c r="D10" s="30">
        <v>1</v>
      </c>
      <c r="E10" s="34">
        <v>0</v>
      </c>
      <c r="F10" s="34">
        <v>0</v>
      </c>
      <c r="G10" s="38">
        <v>1</v>
      </c>
      <c r="H10" s="38">
        <v>12</v>
      </c>
      <c r="I10" s="42">
        <v>12</v>
      </c>
      <c r="J10" s="42">
        <v>5</v>
      </c>
      <c r="K10" s="42">
        <v>7</v>
      </c>
      <c r="L10" s="42">
        <v>5</v>
      </c>
      <c r="M10" s="59">
        <v>0</v>
      </c>
      <c r="N10" s="42">
        <v>4</v>
      </c>
      <c r="O10" s="42">
        <v>1</v>
      </c>
      <c r="P10" s="42">
        <v>7</v>
      </c>
      <c r="Q10" s="42">
        <v>1</v>
      </c>
      <c r="R10" s="45">
        <v>3</v>
      </c>
      <c r="S10" s="48">
        <v>3</v>
      </c>
    </row>
    <row r="11" spans="1:19" s="2" customFormat="1" ht="18" customHeight="1">
      <c r="A11" s="56" t="s">
        <v>163</v>
      </c>
      <c r="B11" s="64"/>
      <c r="C11" s="17" t="s">
        <v>14</v>
      </c>
      <c r="D11" s="31"/>
      <c r="E11" s="35"/>
      <c r="F11" s="35"/>
      <c r="G11" s="39"/>
      <c r="H11" s="39"/>
      <c r="I11" s="43">
        <v>12</v>
      </c>
      <c r="J11" s="43">
        <v>5</v>
      </c>
      <c r="K11" s="43">
        <v>7</v>
      </c>
      <c r="L11" s="43">
        <v>5</v>
      </c>
      <c r="M11" s="50">
        <v>0</v>
      </c>
      <c r="N11" s="43">
        <v>4</v>
      </c>
      <c r="O11" s="43">
        <v>1</v>
      </c>
      <c r="P11" s="43">
        <v>7</v>
      </c>
      <c r="Q11" s="43">
        <v>1</v>
      </c>
      <c r="R11" s="46">
        <v>3</v>
      </c>
      <c r="S11" s="49">
        <v>3</v>
      </c>
    </row>
    <row r="12" spans="1:19" s="2" customFormat="1" ht="18" customHeight="1">
      <c r="A12" s="56" t="s">
        <v>164</v>
      </c>
      <c r="B12" s="64"/>
      <c r="C12" s="17" t="s">
        <v>15</v>
      </c>
      <c r="D12" s="31"/>
      <c r="E12" s="35"/>
      <c r="F12" s="35"/>
      <c r="G12" s="39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165</v>
      </c>
      <c r="B13" s="70"/>
      <c r="C13" s="17" t="s">
        <v>16</v>
      </c>
      <c r="D13" s="32"/>
      <c r="E13" s="36"/>
      <c r="F13" s="36"/>
      <c r="G13" s="40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166</v>
      </c>
      <c r="B14" s="64" t="str">
        <f>IF(A11&gt;0,A11,"")</f>
        <v>公設民營桃園慈文社區公共托育家園</v>
      </c>
      <c r="C14" s="17" t="s">
        <v>17</v>
      </c>
      <c r="D14" s="31">
        <v>1</v>
      </c>
      <c r="E14" s="35">
        <v>0</v>
      </c>
      <c r="F14" s="35">
        <v>0</v>
      </c>
      <c r="G14" s="39">
        <v>1</v>
      </c>
      <c r="H14" s="39">
        <v>12</v>
      </c>
      <c r="I14" s="43">
        <v>12</v>
      </c>
      <c r="J14" s="43">
        <v>9</v>
      </c>
      <c r="K14" s="43">
        <v>3</v>
      </c>
      <c r="L14" s="43">
        <v>9</v>
      </c>
      <c r="M14" s="50">
        <v>0</v>
      </c>
      <c r="N14" s="43">
        <v>7</v>
      </c>
      <c r="O14" s="43">
        <v>2</v>
      </c>
      <c r="P14" s="43">
        <v>3</v>
      </c>
      <c r="Q14" s="43">
        <v>1</v>
      </c>
      <c r="R14" s="46">
        <v>1</v>
      </c>
      <c r="S14" s="49">
        <v>1</v>
      </c>
    </row>
    <row r="15" spans="1:19" s="2" customFormat="1" ht="18" customHeight="1">
      <c r="A15" s="56" t="s">
        <v>167</v>
      </c>
      <c r="B15" s="64"/>
      <c r="C15" s="17" t="s">
        <v>14</v>
      </c>
      <c r="D15" s="31"/>
      <c r="E15" s="35"/>
      <c r="F15" s="35"/>
      <c r="G15" s="39"/>
      <c r="H15" s="39"/>
      <c r="I15" s="43">
        <v>12</v>
      </c>
      <c r="J15" s="43">
        <v>9</v>
      </c>
      <c r="K15" s="43">
        <v>3</v>
      </c>
      <c r="L15" s="43">
        <v>9</v>
      </c>
      <c r="M15" s="50">
        <v>0</v>
      </c>
      <c r="N15" s="43">
        <v>7</v>
      </c>
      <c r="O15" s="43">
        <v>2</v>
      </c>
      <c r="P15" s="43">
        <v>3</v>
      </c>
      <c r="Q15" s="43">
        <v>1</v>
      </c>
      <c r="R15" s="46">
        <v>1</v>
      </c>
      <c r="S15" s="49">
        <v>1</v>
      </c>
    </row>
    <row r="16" spans="1:19" s="2" customFormat="1" ht="18" customHeight="1">
      <c r="A16" s="56" t="s">
        <v>168</v>
      </c>
      <c r="B16" s="64"/>
      <c r="C16" s="17" t="s">
        <v>15</v>
      </c>
      <c r="D16" s="31"/>
      <c r="E16" s="35"/>
      <c r="F16" s="35"/>
      <c r="G16" s="39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36"/>
      <c r="G17" s="40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公設民營蘆竹富竹社區公共托育家園</v>
      </c>
      <c r="C18" s="17" t="s">
        <v>17</v>
      </c>
      <c r="D18" s="31">
        <v>1</v>
      </c>
      <c r="E18" s="35">
        <v>0</v>
      </c>
      <c r="F18" s="35">
        <v>0</v>
      </c>
      <c r="G18" s="39">
        <v>1</v>
      </c>
      <c r="H18" s="39">
        <v>12</v>
      </c>
      <c r="I18" s="43">
        <v>12</v>
      </c>
      <c r="J18" s="43">
        <v>7</v>
      </c>
      <c r="K18" s="43">
        <v>5</v>
      </c>
      <c r="L18" s="43">
        <v>7</v>
      </c>
      <c r="M18" s="50">
        <v>0</v>
      </c>
      <c r="N18" s="43">
        <v>5</v>
      </c>
      <c r="O18" s="43">
        <v>2</v>
      </c>
      <c r="P18" s="43">
        <v>5</v>
      </c>
      <c r="Q18" s="43">
        <v>1</v>
      </c>
      <c r="R18" s="46">
        <v>3</v>
      </c>
      <c r="S18" s="49">
        <v>1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5"/>
      <c r="G19" s="39"/>
      <c r="H19" s="39"/>
      <c r="I19" s="43">
        <v>12</v>
      </c>
      <c r="J19" s="43">
        <v>7</v>
      </c>
      <c r="K19" s="43">
        <v>5</v>
      </c>
      <c r="L19" s="43">
        <v>7</v>
      </c>
      <c r="M19" s="50">
        <v>0</v>
      </c>
      <c r="N19" s="43">
        <v>5</v>
      </c>
      <c r="O19" s="43">
        <v>2</v>
      </c>
      <c r="P19" s="43">
        <v>5</v>
      </c>
      <c r="Q19" s="43">
        <v>1</v>
      </c>
      <c r="R19" s="46">
        <v>3</v>
      </c>
      <c r="S19" s="49">
        <v>1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5"/>
      <c r="G20" s="39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36"/>
      <c r="G21" s="40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公設民營大園田心社區公共托育家園</v>
      </c>
      <c r="C22" s="17" t="s">
        <v>17</v>
      </c>
      <c r="D22" s="31">
        <v>1</v>
      </c>
      <c r="E22" s="35">
        <v>0</v>
      </c>
      <c r="F22" s="35">
        <v>0</v>
      </c>
      <c r="G22" s="39">
        <v>1</v>
      </c>
      <c r="H22" s="39">
        <v>12</v>
      </c>
      <c r="I22" s="43">
        <v>12</v>
      </c>
      <c r="J22" s="43">
        <v>8</v>
      </c>
      <c r="K22" s="43">
        <v>4</v>
      </c>
      <c r="L22" s="43">
        <v>8</v>
      </c>
      <c r="M22" s="43">
        <v>4</v>
      </c>
      <c r="N22" s="43">
        <v>2</v>
      </c>
      <c r="O22" s="43">
        <v>2</v>
      </c>
      <c r="P22" s="43">
        <v>4</v>
      </c>
      <c r="Q22" s="43">
        <v>1</v>
      </c>
      <c r="R22" s="46">
        <v>2</v>
      </c>
      <c r="S22" s="49">
        <v>1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5"/>
      <c r="G23" s="39"/>
      <c r="H23" s="39"/>
      <c r="I23" s="43">
        <v>12</v>
      </c>
      <c r="J23" s="43">
        <v>8</v>
      </c>
      <c r="K23" s="43">
        <v>4</v>
      </c>
      <c r="L23" s="43">
        <v>8</v>
      </c>
      <c r="M23" s="43">
        <v>4</v>
      </c>
      <c r="N23" s="43">
        <v>2</v>
      </c>
      <c r="O23" s="43">
        <v>2</v>
      </c>
      <c r="P23" s="43">
        <v>4</v>
      </c>
      <c r="Q23" s="43">
        <v>1</v>
      </c>
      <c r="R23" s="46">
        <v>2</v>
      </c>
      <c r="S23" s="49">
        <v>1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5"/>
      <c r="G24" s="39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36"/>
      <c r="G25" s="40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公設民營龍潭八德社區公共托育家園</v>
      </c>
      <c r="C26" s="17" t="s">
        <v>17</v>
      </c>
      <c r="D26" s="31">
        <v>1</v>
      </c>
      <c r="E26" s="35">
        <v>0</v>
      </c>
      <c r="F26" s="35">
        <v>0</v>
      </c>
      <c r="G26" s="39">
        <v>1</v>
      </c>
      <c r="H26" s="39">
        <v>12</v>
      </c>
      <c r="I26" s="43">
        <v>12</v>
      </c>
      <c r="J26" s="43">
        <v>5</v>
      </c>
      <c r="K26" s="43">
        <v>7</v>
      </c>
      <c r="L26" s="43">
        <v>5</v>
      </c>
      <c r="M26" s="50">
        <v>0</v>
      </c>
      <c r="N26" s="43">
        <v>2</v>
      </c>
      <c r="O26" s="43">
        <v>3</v>
      </c>
      <c r="P26" s="43">
        <v>7</v>
      </c>
      <c r="Q26" s="50">
        <v>0</v>
      </c>
      <c r="R26" s="46">
        <v>2</v>
      </c>
      <c r="S26" s="49">
        <v>5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5"/>
      <c r="G27" s="39"/>
      <c r="H27" s="39"/>
      <c r="I27" s="43">
        <v>10</v>
      </c>
      <c r="J27" s="43">
        <v>5</v>
      </c>
      <c r="K27" s="43">
        <v>5</v>
      </c>
      <c r="L27" s="43">
        <v>5</v>
      </c>
      <c r="M27" s="50">
        <v>0</v>
      </c>
      <c r="N27" s="43">
        <v>2</v>
      </c>
      <c r="O27" s="43">
        <v>3</v>
      </c>
      <c r="P27" s="43">
        <v>5</v>
      </c>
      <c r="Q27" s="50">
        <v>0</v>
      </c>
      <c r="R27" s="46">
        <v>2</v>
      </c>
      <c r="S27" s="49">
        <v>3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5"/>
      <c r="G28" s="39"/>
      <c r="H28" s="39"/>
      <c r="I28" s="43">
        <v>2</v>
      </c>
      <c r="J28" s="50">
        <v>0</v>
      </c>
      <c r="K28" s="43">
        <v>2</v>
      </c>
      <c r="L28" s="50">
        <v>0</v>
      </c>
      <c r="M28" s="50">
        <v>0</v>
      </c>
      <c r="N28" s="50">
        <v>0</v>
      </c>
      <c r="O28" s="50">
        <v>0</v>
      </c>
      <c r="P28" s="43">
        <v>2</v>
      </c>
      <c r="Q28" s="50">
        <v>0</v>
      </c>
      <c r="R28" s="51">
        <v>0</v>
      </c>
      <c r="S28" s="49">
        <v>2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36"/>
      <c r="G29" s="40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公設民營楊梅永寧社區公共托育家園</v>
      </c>
      <c r="C30" s="17" t="s">
        <v>17</v>
      </c>
      <c r="D30" s="31">
        <v>1</v>
      </c>
      <c r="E30" s="35">
        <v>0</v>
      </c>
      <c r="F30" s="35">
        <v>0</v>
      </c>
      <c r="G30" s="39">
        <v>1</v>
      </c>
      <c r="H30" s="39">
        <v>12</v>
      </c>
      <c r="I30" s="43">
        <v>12</v>
      </c>
      <c r="J30" s="43">
        <v>11</v>
      </c>
      <c r="K30" s="43">
        <v>1</v>
      </c>
      <c r="L30" s="43">
        <v>11</v>
      </c>
      <c r="M30" s="43">
        <v>2</v>
      </c>
      <c r="N30" s="43">
        <v>6</v>
      </c>
      <c r="O30" s="43">
        <v>3</v>
      </c>
      <c r="P30" s="43">
        <v>1</v>
      </c>
      <c r="Q30" s="50">
        <v>0</v>
      </c>
      <c r="R30" s="46">
        <v>1</v>
      </c>
      <c r="S30" s="52">
        <v>0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5"/>
      <c r="G31" s="39"/>
      <c r="H31" s="39"/>
      <c r="I31" s="43">
        <v>12</v>
      </c>
      <c r="J31" s="43">
        <v>11</v>
      </c>
      <c r="K31" s="43">
        <v>1</v>
      </c>
      <c r="L31" s="43">
        <v>11</v>
      </c>
      <c r="M31" s="43">
        <v>2</v>
      </c>
      <c r="N31" s="43">
        <v>6</v>
      </c>
      <c r="O31" s="43">
        <v>3</v>
      </c>
      <c r="P31" s="43">
        <v>1</v>
      </c>
      <c r="Q31" s="50">
        <v>0</v>
      </c>
      <c r="R31" s="46">
        <v>1</v>
      </c>
      <c r="S31" s="52">
        <v>0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5"/>
      <c r="G32" s="39"/>
      <c r="H32" s="39"/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36"/>
      <c r="G33" s="40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公設民營桃園東門社區公共托育家園</v>
      </c>
      <c r="C34" s="17" t="s">
        <v>17</v>
      </c>
      <c r="D34" s="31">
        <v>1</v>
      </c>
      <c r="E34" s="35">
        <v>0</v>
      </c>
      <c r="F34" s="35">
        <v>0</v>
      </c>
      <c r="G34" s="39">
        <v>1</v>
      </c>
      <c r="H34" s="39">
        <v>12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1">
        <v>0</v>
      </c>
      <c r="S34" s="52">
        <v>0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5"/>
      <c r="G35" s="39"/>
      <c r="H35" s="39"/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1">
        <v>0</v>
      </c>
      <c r="S35" s="52">
        <v>0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5"/>
      <c r="G36" s="39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37"/>
      <c r="G37" s="41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172</v>
      </c>
      <c r="H1" s="5" t="s">
        <v>29</v>
      </c>
      <c r="S1" s="7"/>
    </row>
    <row r="2" spans="1:19" s="5" customFormat="1" ht="28.5" hidden="1" customHeight="1">
      <c r="B2" s="6" t="s">
        <v>173</v>
      </c>
      <c r="C2" s="6" t="s">
        <v>170</v>
      </c>
      <c r="D2" s="5" t="s">
        <v>171</v>
      </c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桃園市托嬰中心所數及收托人數(續21完)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194</v>
      </c>
      <c r="B10" s="69" t="str">
        <f>IF(A10&gt;0,A10,"總計")</f>
        <v>公設民營蘆竹仁愛社區公共托育家園</v>
      </c>
      <c r="C10" s="16" t="s">
        <v>17</v>
      </c>
      <c r="D10" s="30">
        <v>1</v>
      </c>
      <c r="E10" s="34">
        <v>0</v>
      </c>
      <c r="F10" s="34">
        <v>0</v>
      </c>
      <c r="G10" s="38">
        <v>1</v>
      </c>
      <c r="H10" s="38">
        <v>12</v>
      </c>
      <c r="I10" s="42">
        <v>12</v>
      </c>
      <c r="J10" s="42">
        <v>6</v>
      </c>
      <c r="K10" s="42">
        <v>6</v>
      </c>
      <c r="L10" s="42">
        <v>6</v>
      </c>
      <c r="M10" s="42">
        <v>3</v>
      </c>
      <c r="N10" s="42">
        <v>2</v>
      </c>
      <c r="O10" s="42">
        <v>1</v>
      </c>
      <c r="P10" s="42">
        <v>6</v>
      </c>
      <c r="Q10" s="42">
        <v>2</v>
      </c>
      <c r="R10" s="45">
        <v>1</v>
      </c>
      <c r="S10" s="48">
        <v>3</v>
      </c>
    </row>
    <row r="11" spans="1:19" s="2" customFormat="1" ht="18" customHeight="1">
      <c r="A11" s="29"/>
      <c r="B11" s="64"/>
      <c r="C11" s="17" t="s">
        <v>14</v>
      </c>
      <c r="D11" s="20"/>
      <c r="E11" s="22"/>
      <c r="F11" s="22"/>
      <c r="G11" s="22"/>
      <c r="H11" s="22"/>
      <c r="I11" s="43">
        <v>12</v>
      </c>
      <c r="J11" s="43">
        <v>6</v>
      </c>
      <c r="K11" s="43">
        <v>6</v>
      </c>
      <c r="L11" s="43">
        <v>6</v>
      </c>
      <c r="M11" s="43">
        <v>3</v>
      </c>
      <c r="N11" s="43">
        <v>2</v>
      </c>
      <c r="O11" s="43">
        <v>1</v>
      </c>
      <c r="P11" s="43">
        <v>6</v>
      </c>
      <c r="Q11" s="43">
        <v>2</v>
      </c>
      <c r="R11" s="46">
        <v>1</v>
      </c>
      <c r="S11" s="49">
        <v>3</v>
      </c>
    </row>
    <row r="12" spans="1:19" s="2" customFormat="1" ht="18" customHeight="1">
      <c r="A12" s="29"/>
      <c r="B12" s="64"/>
      <c r="C12" s="17" t="s">
        <v>15</v>
      </c>
      <c r="D12" s="20"/>
      <c r="E12" s="22"/>
      <c r="F12" s="22"/>
      <c r="G12" s="22"/>
      <c r="H12" s="22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29"/>
      <c r="B13" s="70"/>
      <c r="C13" s="17" t="s">
        <v>16</v>
      </c>
      <c r="D13" s="23"/>
      <c r="E13" s="24"/>
      <c r="F13" s="24"/>
      <c r="G13" s="24"/>
      <c r="H13" s="24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29"/>
      <c r="B14" s="64" t="str">
        <f>IF(A11&gt;0,A11,"")</f>
        <v/>
      </c>
      <c r="C14" s="17"/>
      <c r="D14" s="20"/>
      <c r="E14" s="22"/>
      <c r="F14" s="22"/>
      <c r="G14" s="22"/>
      <c r="H14" s="22"/>
      <c r="I14" s="9"/>
      <c r="J14" s="9"/>
      <c r="K14" s="9"/>
      <c r="L14" s="9"/>
      <c r="M14" s="9"/>
      <c r="N14" s="9"/>
      <c r="O14" s="11"/>
      <c r="P14" s="9"/>
      <c r="Q14" s="9"/>
      <c r="R14" s="10"/>
      <c r="S14" s="14"/>
    </row>
    <row r="15" spans="1:19" s="2" customFormat="1" ht="18" customHeight="1">
      <c r="A15" s="29"/>
      <c r="B15" s="64"/>
      <c r="C15" s="17"/>
      <c r="D15" s="20"/>
      <c r="E15" s="22"/>
      <c r="F15" s="22"/>
      <c r="G15" s="22"/>
      <c r="H15" s="22"/>
      <c r="I15" s="9"/>
      <c r="J15" s="9"/>
      <c r="K15" s="9"/>
      <c r="L15" s="9"/>
      <c r="M15" s="9"/>
      <c r="N15" s="9"/>
      <c r="O15" s="11"/>
      <c r="P15" s="9"/>
      <c r="Q15" s="9"/>
      <c r="R15" s="10"/>
      <c r="S15" s="14"/>
    </row>
    <row r="16" spans="1:19" s="2" customFormat="1" ht="18" customHeight="1">
      <c r="A16" s="29"/>
      <c r="B16" s="64"/>
      <c r="C16" s="17"/>
      <c r="D16" s="20"/>
      <c r="E16" s="22"/>
      <c r="F16" s="22"/>
      <c r="G16" s="22"/>
      <c r="H16" s="22"/>
      <c r="I16" s="9"/>
      <c r="J16" s="9"/>
      <c r="K16" s="9"/>
      <c r="L16" s="9"/>
      <c r="M16" s="9"/>
      <c r="N16" s="9"/>
      <c r="O16" s="9"/>
      <c r="P16" s="9"/>
      <c r="Q16" s="9"/>
      <c r="R16" s="10"/>
      <c r="S16" s="14"/>
    </row>
    <row r="17" spans="1:19" s="2" customFormat="1" ht="18" customHeight="1">
      <c r="A17" s="29"/>
      <c r="B17" s="64"/>
      <c r="C17" s="17"/>
      <c r="D17" s="23"/>
      <c r="E17" s="24"/>
      <c r="F17" s="24"/>
      <c r="G17" s="24"/>
      <c r="H17" s="24"/>
      <c r="I17" s="9"/>
      <c r="J17" s="9"/>
      <c r="K17" s="9"/>
      <c r="L17" s="9"/>
      <c r="M17" s="9"/>
      <c r="N17" s="9"/>
      <c r="O17" s="11"/>
      <c r="P17" s="9"/>
      <c r="Q17" s="9"/>
      <c r="R17" s="10"/>
      <c r="S17" s="14"/>
    </row>
    <row r="18" spans="1:19" s="2" customFormat="1" ht="18" customHeight="1">
      <c r="A18" s="29"/>
      <c r="B18" s="64" t="str">
        <f>IF(A12&gt;0,A12,"")</f>
        <v/>
      </c>
      <c r="C18" s="17"/>
      <c r="D18" s="20"/>
      <c r="E18" s="22"/>
      <c r="F18" s="22"/>
      <c r="G18" s="22"/>
      <c r="H18" s="22"/>
      <c r="I18" s="9"/>
      <c r="J18" s="9"/>
      <c r="K18" s="9"/>
      <c r="L18" s="9"/>
      <c r="M18" s="9"/>
      <c r="N18" s="9"/>
      <c r="O18" s="11"/>
      <c r="P18" s="9"/>
      <c r="Q18" s="9"/>
      <c r="R18" s="10"/>
      <c r="S18" s="14"/>
    </row>
    <row r="19" spans="1:19" s="2" customFormat="1" ht="18" customHeight="1">
      <c r="A19" s="29"/>
      <c r="B19" s="64"/>
      <c r="C19" s="17"/>
      <c r="D19" s="20"/>
      <c r="E19" s="22"/>
      <c r="F19" s="22"/>
      <c r="G19" s="22"/>
      <c r="H19" s="22"/>
      <c r="I19" s="9"/>
      <c r="J19" s="9"/>
      <c r="K19" s="9"/>
      <c r="L19" s="9"/>
      <c r="M19" s="9"/>
      <c r="N19" s="9"/>
      <c r="O19" s="9"/>
      <c r="P19" s="9"/>
      <c r="Q19" s="9"/>
      <c r="R19" s="10"/>
      <c r="S19" s="14"/>
    </row>
    <row r="20" spans="1:19" s="2" customFormat="1" ht="18" customHeight="1">
      <c r="A20" s="29"/>
      <c r="B20" s="64"/>
      <c r="C20" s="17"/>
      <c r="D20" s="20"/>
      <c r="E20" s="22"/>
      <c r="F20" s="22"/>
      <c r="G20" s="22"/>
      <c r="H20" s="22"/>
      <c r="I20" s="9"/>
      <c r="J20" s="9"/>
      <c r="K20" s="9"/>
      <c r="L20" s="9"/>
      <c r="M20" s="9"/>
      <c r="N20" s="9"/>
      <c r="O20" s="11"/>
      <c r="P20" s="9"/>
      <c r="Q20" s="9"/>
      <c r="R20" s="10"/>
      <c r="S20" s="14"/>
    </row>
    <row r="21" spans="1:19" s="2" customFormat="1" ht="18" customHeight="1">
      <c r="A21" s="29"/>
      <c r="B21" s="64"/>
      <c r="C21" s="17"/>
      <c r="D21" s="23"/>
      <c r="E21" s="24"/>
      <c r="F21" s="24"/>
      <c r="G21" s="24"/>
      <c r="H21" s="24"/>
      <c r="I21" s="9"/>
      <c r="J21" s="9"/>
      <c r="K21" s="9"/>
      <c r="L21" s="9"/>
      <c r="M21" s="9"/>
      <c r="N21" s="9"/>
      <c r="O21" s="11"/>
      <c r="P21" s="9"/>
      <c r="Q21" s="9"/>
      <c r="R21" s="10"/>
      <c r="S21" s="14"/>
    </row>
    <row r="22" spans="1:19" s="2" customFormat="1" ht="18" customHeight="1">
      <c r="A22" s="29"/>
      <c r="B22" s="64" t="str">
        <f>IF(A13&gt;0,A13,"")</f>
        <v/>
      </c>
      <c r="C22" s="17"/>
      <c r="D22" s="20"/>
      <c r="E22" s="22"/>
      <c r="F22" s="22"/>
      <c r="G22" s="22"/>
      <c r="H22" s="22"/>
      <c r="I22" s="9"/>
      <c r="J22" s="9"/>
      <c r="K22" s="9"/>
      <c r="L22" s="9"/>
      <c r="M22" s="9"/>
      <c r="N22" s="9"/>
      <c r="O22" s="9"/>
      <c r="P22" s="9"/>
      <c r="Q22" s="9"/>
      <c r="R22" s="10"/>
      <c r="S22" s="14"/>
    </row>
    <row r="23" spans="1:19" s="2" customFormat="1" ht="18" customHeight="1">
      <c r="A23" s="29"/>
      <c r="B23" s="64"/>
      <c r="C23" s="17"/>
      <c r="D23" s="20"/>
      <c r="E23" s="22"/>
      <c r="F23" s="22"/>
      <c r="G23" s="22"/>
      <c r="H23" s="22"/>
      <c r="I23" s="9"/>
      <c r="J23" s="9"/>
      <c r="K23" s="9"/>
      <c r="L23" s="9"/>
      <c r="M23" s="9"/>
      <c r="N23" s="9"/>
      <c r="O23" s="11"/>
      <c r="P23" s="9"/>
      <c r="Q23" s="9"/>
      <c r="R23" s="10"/>
      <c r="S23" s="14"/>
    </row>
    <row r="24" spans="1:19" s="2" customFormat="1" ht="18" customHeight="1">
      <c r="A24" s="29"/>
      <c r="B24" s="64"/>
      <c r="C24" s="17"/>
      <c r="D24" s="20"/>
      <c r="E24" s="22"/>
      <c r="F24" s="22"/>
      <c r="G24" s="22"/>
      <c r="H24" s="22"/>
      <c r="I24" s="9"/>
      <c r="J24" s="9"/>
      <c r="K24" s="9"/>
      <c r="L24" s="9"/>
      <c r="M24" s="9"/>
      <c r="N24" s="9"/>
      <c r="O24" s="11"/>
      <c r="P24" s="9"/>
      <c r="Q24" s="9"/>
      <c r="R24" s="10"/>
      <c r="S24" s="14"/>
    </row>
    <row r="25" spans="1:19" s="2" customFormat="1" ht="18" customHeight="1">
      <c r="A25" s="29"/>
      <c r="B25" s="64"/>
      <c r="C25" s="17"/>
      <c r="D25" s="23"/>
      <c r="E25" s="24"/>
      <c r="F25" s="24"/>
      <c r="G25" s="24"/>
      <c r="H25" s="24"/>
      <c r="I25" s="9"/>
      <c r="J25" s="9"/>
      <c r="K25" s="9"/>
      <c r="L25" s="9"/>
      <c r="M25" s="9"/>
      <c r="N25" s="9"/>
      <c r="O25" s="9"/>
      <c r="P25" s="9"/>
      <c r="Q25" s="9"/>
      <c r="R25" s="10"/>
      <c r="S25" s="14"/>
    </row>
    <row r="26" spans="1:19" s="2" customFormat="1" ht="18" customHeight="1">
      <c r="A26" s="29"/>
      <c r="B26" s="64" t="str">
        <f>IF(A14&gt;0,A14,"")</f>
        <v/>
      </c>
      <c r="C26" s="17"/>
      <c r="D26" s="20"/>
      <c r="E26" s="22"/>
      <c r="F26" s="22"/>
      <c r="G26" s="22"/>
      <c r="H26" s="22"/>
      <c r="I26" s="9"/>
      <c r="J26" s="9"/>
      <c r="K26" s="9"/>
      <c r="L26" s="9"/>
      <c r="M26" s="9"/>
      <c r="N26" s="9"/>
      <c r="O26" s="11"/>
      <c r="P26" s="9"/>
      <c r="Q26" s="9"/>
      <c r="R26" s="10"/>
      <c r="S26" s="14"/>
    </row>
    <row r="27" spans="1:19" s="2" customFormat="1" ht="18" customHeight="1">
      <c r="A27" s="29"/>
      <c r="B27" s="64"/>
      <c r="C27" s="17"/>
      <c r="D27" s="20"/>
      <c r="E27" s="22"/>
      <c r="F27" s="22"/>
      <c r="G27" s="22"/>
      <c r="H27" s="22"/>
      <c r="I27" s="9"/>
      <c r="J27" s="9"/>
      <c r="K27" s="9"/>
      <c r="L27" s="9"/>
      <c r="M27" s="9"/>
      <c r="N27" s="9"/>
      <c r="O27" s="11"/>
      <c r="P27" s="9"/>
      <c r="Q27" s="9"/>
      <c r="R27" s="10"/>
      <c r="S27" s="14"/>
    </row>
    <row r="28" spans="1:19" s="2" customFormat="1" ht="18" customHeight="1">
      <c r="A28" s="29"/>
      <c r="B28" s="64"/>
      <c r="C28" s="17"/>
      <c r="D28" s="20"/>
      <c r="E28" s="22"/>
      <c r="F28" s="22"/>
      <c r="G28" s="22"/>
      <c r="H28" s="22"/>
      <c r="I28" s="9"/>
      <c r="J28" s="9"/>
      <c r="K28" s="9"/>
      <c r="L28" s="9"/>
      <c r="M28" s="9"/>
      <c r="N28" s="9"/>
      <c r="O28" s="9"/>
      <c r="P28" s="9"/>
      <c r="Q28" s="9"/>
      <c r="R28" s="10"/>
      <c r="S28" s="14"/>
    </row>
    <row r="29" spans="1:19" s="2" customFormat="1" ht="18" customHeight="1">
      <c r="A29" s="29"/>
      <c r="B29" s="64"/>
      <c r="C29" s="17"/>
      <c r="D29" s="23"/>
      <c r="E29" s="24"/>
      <c r="F29" s="24"/>
      <c r="G29" s="24"/>
      <c r="H29" s="24"/>
      <c r="I29" s="9"/>
      <c r="J29" s="9"/>
      <c r="K29" s="9"/>
      <c r="L29" s="9"/>
      <c r="M29" s="9"/>
      <c r="N29" s="9"/>
      <c r="O29" s="11"/>
      <c r="P29" s="9"/>
      <c r="Q29" s="9"/>
      <c r="R29" s="10"/>
      <c r="S29" s="14"/>
    </row>
    <row r="30" spans="1:19" s="2" customFormat="1" ht="18" customHeight="1">
      <c r="A30" s="29"/>
      <c r="B30" s="64" t="str">
        <f>IF(A15&gt;0,A15,"")</f>
        <v/>
      </c>
      <c r="C30" s="17"/>
      <c r="D30" s="20"/>
      <c r="E30" s="22"/>
      <c r="F30" s="22"/>
      <c r="G30" s="22"/>
      <c r="H30" s="22"/>
      <c r="I30" s="9"/>
      <c r="J30" s="9"/>
      <c r="K30" s="9"/>
      <c r="L30" s="9"/>
      <c r="M30" s="9"/>
      <c r="N30" s="9"/>
      <c r="O30" s="11"/>
      <c r="P30" s="9"/>
      <c r="Q30" s="9"/>
      <c r="R30" s="10"/>
      <c r="S30" s="14"/>
    </row>
    <row r="31" spans="1:19" s="2" customFormat="1" ht="18" customHeight="1">
      <c r="A31" s="29"/>
      <c r="B31" s="64"/>
      <c r="C31" s="17"/>
      <c r="D31" s="20"/>
      <c r="E31" s="22"/>
      <c r="F31" s="22"/>
      <c r="G31" s="22"/>
      <c r="H31" s="22"/>
      <c r="I31" s="9"/>
      <c r="J31" s="9"/>
      <c r="K31" s="9"/>
      <c r="L31" s="9"/>
      <c r="M31" s="9"/>
      <c r="N31" s="9"/>
      <c r="O31" s="9"/>
      <c r="P31" s="9"/>
      <c r="Q31" s="9"/>
      <c r="R31" s="10"/>
      <c r="S31" s="14"/>
    </row>
    <row r="32" spans="1:19" s="2" customFormat="1" ht="18" customHeight="1">
      <c r="A32" s="29"/>
      <c r="B32" s="64"/>
      <c r="C32" s="17"/>
      <c r="D32" s="20"/>
      <c r="E32" s="22"/>
      <c r="F32" s="22"/>
      <c r="G32" s="22"/>
      <c r="H32" s="22"/>
      <c r="I32" s="9"/>
      <c r="J32" s="9"/>
      <c r="K32" s="9"/>
      <c r="L32" s="9"/>
      <c r="M32" s="9"/>
      <c r="N32" s="9"/>
      <c r="O32" s="11"/>
      <c r="P32" s="9"/>
      <c r="Q32" s="9"/>
      <c r="R32" s="10"/>
      <c r="S32" s="14"/>
    </row>
    <row r="33" spans="1:19" s="2" customFormat="1" ht="18" customHeight="1">
      <c r="A33" s="29"/>
      <c r="B33" s="64"/>
      <c r="C33" s="17"/>
      <c r="D33" s="23"/>
      <c r="E33" s="24"/>
      <c r="F33" s="24"/>
      <c r="G33" s="24"/>
      <c r="H33" s="24"/>
      <c r="I33" s="9"/>
      <c r="J33" s="9"/>
      <c r="K33" s="9"/>
      <c r="L33" s="9"/>
      <c r="M33" s="9"/>
      <c r="N33" s="9"/>
      <c r="O33" s="11"/>
      <c r="P33" s="9"/>
      <c r="Q33" s="9"/>
      <c r="R33" s="10"/>
      <c r="S33" s="14"/>
    </row>
    <row r="34" spans="1:19" s="2" customFormat="1" ht="18" customHeight="1">
      <c r="A34" s="29"/>
      <c r="B34" s="65" t="str">
        <f>IF(A16&gt;0,A16,"")</f>
        <v/>
      </c>
      <c r="C34" s="17"/>
      <c r="D34" s="20"/>
      <c r="E34" s="22"/>
      <c r="F34" s="22"/>
      <c r="G34" s="22"/>
      <c r="H34" s="22"/>
      <c r="I34" s="9"/>
      <c r="J34" s="9"/>
      <c r="K34" s="9"/>
      <c r="L34" s="9"/>
      <c r="M34" s="9"/>
      <c r="N34" s="9"/>
      <c r="O34" s="9"/>
      <c r="P34" s="9"/>
      <c r="Q34" s="9"/>
      <c r="R34" s="10"/>
      <c r="S34" s="14"/>
    </row>
    <row r="35" spans="1:19" s="2" customFormat="1" ht="18" customHeight="1">
      <c r="A35" s="29"/>
      <c r="B35" s="64"/>
      <c r="C35" s="17"/>
      <c r="D35" s="20"/>
      <c r="E35" s="22"/>
      <c r="F35" s="22"/>
      <c r="G35" s="22"/>
      <c r="H35" s="22"/>
      <c r="I35" s="9"/>
      <c r="J35" s="9"/>
      <c r="K35" s="9"/>
      <c r="L35" s="9"/>
      <c r="M35" s="9"/>
      <c r="N35" s="9"/>
      <c r="O35" s="9"/>
      <c r="P35" s="9"/>
      <c r="Q35" s="9"/>
      <c r="R35" s="10"/>
      <c r="S35" s="14"/>
    </row>
    <row r="36" spans="1:19" s="2" customFormat="1" ht="18" customHeight="1">
      <c r="A36" s="29"/>
      <c r="B36" s="64"/>
      <c r="C36" s="18"/>
      <c r="D36" s="20"/>
      <c r="E36" s="22"/>
      <c r="F36" s="22"/>
      <c r="G36" s="22"/>
      <c r="H36" s="22"/>
      <c r="I36" s="9"/>
      <c r="J36" s="9"/>
      <c r="K36" s="9"/>
      <c r="L36" s="9"/>
      <c r="M36" s="9"/>
      <c r="N36" s="9"/>
      <c r="O36" s="11"/>
      <c r="P36" s="9"/>
      <c r="Q36" s="9"/>
      <c r="R36" s="10"/>
      <c r="S36" s="14"/>
    </row>
    <row r="37" spans="1:19" s="2" customFormat="1" ht="18" customHeight="1" thickBot="1">
      <c r="A37" s="29"/>
      <c r="B37" s="64"/>
      <c r="C37" s="19"/>
      <c r="D37" s="25"/>
      <c r="E37" s="26"/>
      <c r="F37" s="26"/>
      <c r="G37" s="26"/>
      <c r="H37" s="26"/>
      <c r="I37" s="12"/>
      <c r="J37" s="12"/>
      <c r="K37" s="12"/>
      <c r="L37" s="12"/>
      <c r="M37" s="12"/>
      <c r="N37" s="12"/>
      <c r="O37" s="21"/>
      <c r="P37" s="12"/>
      <c r="Q37" s="12"/>
      <c r="R37" s="13"/>
      <c r="S37" s="15"/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>資料來源：依據本府所轄立案托嬰中心所報資料彙編。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>填表說明：本表編製2份，於完成會核程序並經機關首長核章後，1份送主計處（室），1份自存外，應由網際網路線上傳送至衛生福利部統計處資料庫。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43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桃園市托嬰中心所數及收托人數(續2)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175</v>
      </c>
      <c r="B10" s="69" t="str">
        <f>IF(A10&gt;0,A10,"總計")</f>
        <v>台煒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64</v>
      </c>
      <c r="I10" s="42">
        <v>12</v>
      </c>
      <c r="J10" s="42">
        <v>7</v>
      </c>
      <c r="K10" s="42">
        <v>5</v>
      </c>
      <c r="L10" s="42">
        <v>7</v>
      </c>
      <c r="M10" s="42">
        <v>2</v>
      </c>
      <c r="N10" s="42">
        <v>4</v>
      </c>
      <c r="O10" s="42">
        <v>1</v>
      </c>
      <c r="P10" s="42">
        <v>5</v>
      </c>
      <c r="Q10" s="42">
        <v>2</v>
      </c>
      <c r="R10" s="45">
        <v>2</v>
      </c>
      <c r="S10" s="48">
        <v>1</v>
      </c>
    </row>
    <row r="11" spans="1:19" s="2" customFormat="1" ht="18" customHeight="1">
      <c r="A11" s="56" t="s">
        <v>37</v>
      </c>
      <c r="B11" s="64"/>
      <c r="C11" s="17" t="s">
        <v>14</v>
      </c>
      <c r="D11" s="31"/>
      <c r="E11" s="35"/>
      <c r="F11" s="39"/>
      <c r="G11" s="35"/>
      <c r="H11" s="39"/>
      <c r="I11" s="43">
        <v>11</v>
      </c>
      <c r="J11" s="43">
        <v>6</v>
      </c>
      <c r="K11" s="43">
        <v>5</v>
      </c>
      <c r="L11" s="43">
        <v>6</v>
      </c>
      <c r="M11" s="43">
        <v>1</v>
      </c>
      <c r="N11" s="43">
        <v>4</v>
      </c>
      <c r="O11" s="43">
        <v>1</v>
      </c>
      <c r="P11" s="43">
        <v>5</v>
      </c>
      <c r="Q11" s="43">
        <v>2</v>
      </c>
      <c r="R11" s="46">
        <v>2</v>
      </c>
      <c r="S11" s="49">
        <v>1</v>
      </c>
    </row>
    <row r="12" spans="1:19" s="2" customFormat="1" ht="18" customHeight="1">
      <c r="A12" s="56" t="s">
        <v>38</v>
      </c>
      <c r="B12" s="64"/>
      <c r="C12" s="17" t="s">
        <v>15</v>
      </c>
      <c r="D12" s="31"/>
      <c r="E12" s="35"/>
      <c r="F12" s="39"/>
      <c r="G12" s="35"/>
      <c r="H12" s="39"/>
      <c r="I12" s="43">
        <v>1</v>
      </c>
      <c r="J12" s="43">
        <v>1</v>
      </c>
      <c r="K12" s="50">
        <v>0</v>
      </c>
      <c r="L12" s="43">
        <v>1</v>
      </c>
      <c r="M12" s="43">
        <v>1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39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40</v>
      </c>
      <c r="B14" s="64" t="str">
        <f>IF(A11&gt;0,A11,"")</f>
        <v>巧倪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37</v>
      </c>
      <c r="I14" s="43">
        <v>14</v>
      </c>
      <c r="J14" s="43">
        <v>3</v>
      </c>
      <c r="K14" s="43">
        <v>11</v>
      </c>
      <c r="L14" s="43">
        <v>3</v>
      </c>
      <c r="M14" s="43">
        <v>1</v>
      </c>
      <c r="N14" s="43">
        <v>1</v>
      </c>
      <c r="O14" s="43">
        <v>1</v>
      </c>
      <c r="P14" s="43">
        <v>11</v>
      </c>
      <c r="Q14" s="43">
        <v>3</v>
      </c>
      <c r="R14" s="46">
        <v>6</v>
      </c>
      <c r="S14" s="49">
        <v>2</v>
      </c>
    </row>
    <row r="15" spans="1:19" s="2" customFormat="1" ht="18" customHeight="1">
      <c r="A15" s="56" t="s">
        <v>41</v>
      </c>
      <c r="B15" s="64"/>
      <c r="C15" s="17" t="s">
        <v>14</v>
      </c>
      <c r="D15" s="31"/>
      <c r="E15" s="35"/>
      <c r="F15" s="39"/>
      <c r="G15" s="35"/>
      <c r="H15" s="39"/>
      <c r="I15" s="43">
        <v>13</v>
      </c>
      <c r="J15" s="43">
        <v>2</v>
      </c>
      <c r="K15" s="43">
        <v>11</v>
      </c>
      <c r="L15" s="43">
        <v>2</v>
      </c>
      <c r="M15" s="43">
        <v>1</v>
      </c>
      <c r="N15" s="43">
        <v>1</v>
      </c>
      <c r="O15" s="50">
        <v>0</v>
      </c>
      <c r="P15" s="43">
        <v>11</v>
      </c>
      <c r="Q15" s="43">
        <v>3</v>
      </c>
      <c r="R15" s="46">
        <v>6</v>
      </c>
      <c r="S15" s="49">
        <v>2</v>
      </c>
    </row>
    <row r="16" spans="1:19" s="2" customFormat="1" ht="18" customHeight="1">
      <c r="A16" s="56" t="s">
        <v>42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43">
        <v>1</v>
      </c>
      <c r="J17" s="43">
        <v>1</v>
      </c>
      <c r="K17" s="50">
        <v>0</v>
      </c>
      <c r="L17" s="43">
        <v>1</v>
      </c>
      <c r="M17" s="50">
        <v>0</v>
      </c>
      <c r="N17" s="50">
        <v>0</v>
      </c>
      <c r="O17" s="43">
        <v>1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立暘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18</v>
      </c>
      <c r="I18" s="43">
        <v>17</v>
      </c>
      <c r="J18" s="43">
        <v>11</v>
      </c>
      <c r="K18" s="43">
        <v>6</v>
      </c>
      <c r="L18" s="43">
        <v>11</v>
      </c>
      <c r="M18" s="43">
        <v>6</v>
      </c>
      <c r="N18" s="43">
        <v>4</v>
      </c>
      <c r="O18" s="43">
        <v>1</v>
      </c>
      <c r="P18" s="43">
        <v>6</v>
      </c>
      <c r="Q18" s="50">
        <v>0</v>
      </c>
      <c r="R18" s="46">
        <v>5</v>
      </c>
      <c r="S18" s="49">
        <v>1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17</v>
      </c>
      <c r="J19" s="43">
        <v>11</v>
      </c>
      <c r="K19" s="43">
        <v>6</v>
      </c>
      <c r="L19" s="43">
        <v>11</v>
      </c>
      <c r="M19" s="43">
        <v>6</v>
      </c>
      <c r="N19" s="43">
        <v>4</v>
      </c>
      <c r="O19" s="43">
        <v>1</v>
      </c>
      <c r="P19" s="43">
        <v>6</v>
      </c>
      <c r="Q19" s="50">
        <v>0</v>
      </c>
      <c r="R19" s="46">
        <v>5</v>
      </c>
      <c r="S19" s="49">
        <v>1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立暘樂福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30</v>
      </c>
      <c r="I22" s="43">
        <v>29</v>
      </c>
      <c r="J22" s="43">
        <v>12</v>
      </c>
      <c r="K22" s="43">
        <v>17</v>
      </c>
      <c r="L22" s="43">
        <v>12</v>
      </c>
      <c r="M22" s="50">
        <v>0</v>
      </c>
      <c r="N22" s="43">
        <v>5</v>
      </c>
      <c r="O22" s="43">
        <v>7</v>
      </c>
      <c r="P22" s="43">
        <v>17</v>
      </c>
      <c r="Q22" s="43">
        <v>5</v>
      </c>
      <c r="R22" s="46">
        <v>7</v>
      </c>
      <c r="S22" s="49">
        <v>5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29</v>
      </c>
      <c r="J23" s="43">
        <v>12</v>
      </c>
      <c r="K23" s="43">
        <v>17</v>
      </c>
      <c r="L23" s="43">
        <v>12</v>
      </c>
      <c r="M23" s="50">
        <v>0</v>
      </c>
      <c r="N23" s="43">
        <v>5</v>
      </c>
      <c r="O23" s="43">
        <v>7</v>
      </c>
      <c r="P23" s="43">
        <v>17</v>
      </c>
      <c r="Q23" s="43">
        <v>5</v>
      </c>
      <c r="R23" s="46">
        <v>7</v>
      </c>
      <c r="S23" s="49">
        <v>5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立暘寶寶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55</v>
      </c>
      <c r="I26" s="43">
        <v>53</v>
      </c>
      <c r="J26" s="43">
        <v>29</v>
      </c>
      <c r="K26" s="43">
        <v>24</v>
      </c>
      <c r="L26" s="43">
        <v>29</v>
      </c>
      <c r="M26" s="43">
        <v>8</v>
      </c>
      <c r="N26" s="43">
        <v>12</v>
      </c>
      <c r="O26" s="43">
        <v>9</v>
      </c>
      <c r="P26" s="43">
        <v>24</v>
      </c>
      <c r="Q26" s="43">
        <v>5</v>
      </c>
      <c r="R26" s="46">
        <v>15</v>
      </c>
      <c r="S26" s="49">
        <v>4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53</v>
      </c>
      <c r="J27" s="43">
        <v>29</v>
      </c>
      <c r="K27" s="43">
        <v>24</v>
      </c>
      <c r="L27" s="43">
        <v>29</v>
      </c>
      <c r="M27" s="43">
        <v>8</v>
      </c>
      <c r="N27" s="43">
        <v>12</v>
      </c>
      <c r="O27" s="43">
        <v>9</v>
      </c>
      <c r="P27" s="43">
        <v>24</v>
      </c>
      <c r="Q27" s="43">
        <v>5</v>
      </c>
      <c r="R27" s="46">
        <v>15</v>
      </c>
      <c r="S27" s="49">
        <v>4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安貝斯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31</v>
      </c>
      <c r="I30" s="43">
        <v>29</v>
      </c>
      <c r="J30" s="43">
        <v>14</v>
      </c>
      <c r="K30" s="43">
        <v>15</v>
      </c>
      <c r="L30" s="43">
        <v>14</v>
      </c>
      <c r="M30" s="43">
        <v>4</v>
      </c>
      <c r="N30" s="43">
        <v>7</v>
      </c>
      <c r="O30" s="43">
        <v>3</v>
      </c>
      <c r="P30" s="43">
        <v>15</v>
      </c>
      <c r="Q30" s="43">
        <v>1</v>
      </c>
      <c r="R30" s="46">
        <v>9</v>
      </c>
      <c r="S30" s="49">
        <v>5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29</v>
      </c>
      <c r="J31" s="43">
        <v>14</v>
      </c>
      <c r="K31" s="43">
        <v>15</v>
      </c>
      <c r="L31" s="43">
        <v>14</v>
      </c>
      <c r="M31" s="43">
        <v>4</v>
      </c>
      <c r="N31" s="43">
        <v>7</v>
      </c>
      <c r="O31" s="43">
        <v>3</v>
      </c>
      <c r="P31" s="43">
        <v>15</v>
      </c>
      <c r="Q31" s="43">
        <v>1</v>
      </c>
      <c r="R31" s="46">
        <v>9</v>
      </c>
      <c r="S31" s="49">
        <v>5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安娜寶貝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40</v>
      </c>
      <c r="I34" s="43">
        <v>30</v>
      </c>
      <c r="J34" s="43">
        <v>14</v>
      </c>
      <c r="K34" s="43">
        <v>16</v>
      </c>
      <c r="L34" s="43">
        <v>14</v>
      </c>
      <c r="M34" s="43">
        <v>4</v>
      </c>
      <c r="N34" s="43">
        <v>5</v>
      </c>
      <c r="O34" s="43">
        <v>5</v>
      </c>
      <c r="P34" s="43">
        <v>16</v>
      </c>
      <c r="Q34" s="43">
        <v>5</v>
      </c>
      <c r="R34" s="46">
        <v>7</v>
      </c>
      <c r="S34" s="49">
        <v>4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26</v>
      </c>
      <c r="J35" s="43">
        <v>11</v>
      </c>
      <c r="K35" s="43">
        <v>15</v>
      </c>
      <c r="L35" s="43">
        <v>11</v>
      </c>
      <c r="M35" s="43">
        <v>2</v>
      </c>
      <c r="N35" s="43">
        <v>5</v>
      </c>
      <c r="O35" s="43">
        <v>4</v>
      </c>
      <c r="P35" s="43">
        <v>15</v>
      </c>
      <c r="Q35" s="43">
        <v>5</v>
      </c>
      <c r="R35" s="46">
        <v>6</v>
      </c>
      <c r="S35" s="49">
        <v>4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44">
        <v>4</v>
      </c>
      <c r="J37" s="44">
        <v>3</v>
      </c>
      <c r="K37" s="44">
        <v>1</v>
      </c>
      <c r="L37" s="44">
        <v>3</v>
      </c>
      <c r="M37" s="44">
        <v>2</v>
      </c>
      <c r="N37" s="53">
        <v>0</v>
      </c>
      <c r="O37" s="44">
        <v>1</v>
      </c>
      <c r="P37" s="44">
        <v>1</v>
      </c>
      <c r="Q37" s="53">
        <v>0</v>
      </c>
      <c r="R37" s="47">
        <v>1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50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桃園市托嬰中心所數及收托人數(續3)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176</v>
      </c>
      <c r="B10" s="69" t="str">
        <f>IF(A10&gt;0,A10,"總計")</f>
        <v>安琪兒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68</v>
      </c>
      <c r="I10" s="42">
        <v>29</v>
      </c>
      <c r="J10" s="42">
        <v>19</v>
      </c>
      <c r="K10" s="42">
        <v>10</v>
      </c>
      <c r="L10" s="42">
        <v>19</v>
      </c>
      <c r="M10" s="42">
        <v>2</v>
      </c>
      <c r="N10" s="42">
        <v>11</v>
      </c>
      <c r="O10" s="42">
        <v>6</v>
      </c>
      <c r="P10" s="42">
        <v>10</v>
      </c>
      <c r="Q10" s="42">
        <v>3</v>
      </c>
      <c r="R10" s="45">
        <v>4</v>
      </c>
      <c r="S10" s="48">
        <v>3</v>
      </c>
    </row>
    <row r="11" spans="1:19" s="2" customFormat="1" ht="18" customHeight="1">
      <c r="A11" s="56" t="s">
        <v>44</v>
      </c>
      <c r="B11" s="64"/>
      <c r="C11" s="17" t="s">
        <v>14</v>
      </c>
      <c r="D11" s="31"/>
      <c r="E11" s="35"/>
      <c r="F11" s="39"/>
      <c r="G11" s="35"/>
      <c r="H11" s="39"/>
      <c r="I11" s="43">
        <v>29</v>
      </c>
      <c r="J11" s="43">
        <v>19</v>
      </c>
      <c r="K11" s="43">
        <v>10</v>
      </c>
      <c r="L11" s="43">
        <v>19</v>
      </c>
      <c r="M11" s="43">
        <v>2</v>
      </c>
      <c r="N11" s="43">
        <v>11</v>
      </c>
      <c r="O11" s="43">
        <v>6</v>
      </c>
      <c r="P11" s="43">
        <v>10</v>
      </c>
      <c r="Q11" s="43">
        <v>3</v>
      </c>
      <c r="R11" s="46">
        <v>4</v>
      </c>
      <c r="S11" s="49">
        <v>3</v>
      </c>
    </row>
    <row r="12" spans="1:19" s="2" customFormat="1" ht="18" customHeight="1">
      <c r="A12" s="56" t="s">
        <v>45</v>
      </c>
      <c r="B12" s="64"/>
      <c r="C12" s="17" t="s">
        <v>15</v>
      </c>
      <c r="D12" s="31"/>
      <c r="E12" s="35"/>
      <c r="F12" s="39"/>
      <c r="G12" s="35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46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47</v>
      </c>
      <c r="B14" s="64" t="str">
        <f>IF(A11&gt;0,A11,"")</f>
        <v>夏恩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19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1">
        <v>0</v>
      </c>
      <c r="S14" s="52">
        <v>0</v>
      </c>
    </row>
    <row r="15" spans="1:19" s="2" customFormat="1" ht="18" customHeight="1">
      <c r="A15" s="56" t="s">
        <v>48</v>
      </c>
      <c r="B15" s="64"/>
      <c r="C15" s="17" t="s">
        <v>14</v>
      </c>
      <c r="D15" s="31"/>
      <c r="E15" s="35"/>
      <c r="F15" s="39"/>
      <c r="G15" s="35"/>
      <c r="H15" s="39"/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1">
        <v>0</v>
      </c>
      <c r="S15" s="52">
        <v>0</v>
      </c>
    </row>
    <row r="16" spans="1:19" s="2" customFormat="1" ht="18" customHeight="1">
      <c r="A16" s="56" t="s">
        <v>49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米其林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45</v>
      </c>
      <c r="I18" s="43">
        <v>9</v>
      </c>
      <c r="J18" s="43">
        <v>6</v>
      </c>
      <c r="K18" s="43">
        <v>3</v>
      </c>
      <c r="L18" s="43">
        <v>6</v>
      </c>
      <c r="M18" s="50">
        <v>0</v>
      </c>
      <c r="N18" s="50">
        <v>0</v>
      </c>
      <c r="O18" s="43">
        <v>6</v>
      </c>
      <c r="P18" s="43">
        <v>3</v>
      </c>
      <c r="Q18" s="50">
        <v>0</v>
      </c>
      <c r="R18" s="51">
        <v>0</v>
      </c>
      <c r="S18" s="49">
        <v>3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9</v>
      </c>
      <c r="J19" s="43">
        <v>6</v>
      </c>
      <c r="K19" s="43">
        <v>3</v>
      </c>
      <c r="L19" s="43">
        <v>6</v>
      </c>
      <c r="M19" s="50">
        <v>0</v>
      </c>
      <c r="N19" s="50">
        <v>0</v>
      </c>
      <c r="O19" s="43">
        <v>6</v>
      </c>
      <c r="P19" s="43">
        <v>3</v>
      </c>
      <c r="Q19" s="50">
        <v>0</v>
      </c>
      <c r="R19" s="51">
        <v>0</v>
      </c>
      <c r="S19" s="49">
        <v>3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佑家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45</v>
      </c>
      <c r="I22" s="43">
        <v>19</v>
      </c>
      <c r="J22" s="43">
        <v>11</v>
      </c>
      <c r="K22" s="43">
        <v>8</v>
      </c>
      <c r="L22" s="43">
        <v>11</v>
      </c>
      <c r="M22" s="43">
        <v>4</v>
      </c>
      <c r="N22" s="43">
        <v>4</v>
      </c>
      <c r="O22" s="43">
        <v>3</v>
      </c>
      <c r="P22" s="43">
        <v>8</v>
      </c>
      <c r="Q22" s="43">
        <v>1</v>
      </c>
      <c r="R22" s="46">
        <v>2</v>
      </c>
      <c r="S22" s="49">
        <v>5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19</v>
      </c>
      <c r="J23" s="43">
        <v>11</v>
      </c>
      <c r="K23" s="43">
        <v>8</v>
      </c>
      <c r="L23" s="43">
        <v>11</v>
      </c>
      <c r="M23" s="43">
        <v>4</v>
      </c>
      <c r="N23" s="43">
        <v>4</v>
      </c>
      <c r="O23" s="43">
        <v>3</v>
      </c>
      <c r="P23" s="43">
        <v>8</v>
      </c>
      <c r="Q23" s="43">
        <v>1</v>
      </c>
      <c r="R23" s="46">
        <v>2</v>
      </c>
      <c r="S23" s="49">
        <v>5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快樂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20</v>
      </c>
      <c r="I26" s="43">
        <v>13</v>
      </c>
      <c r="J26" s="43">
        <v>13</v>
      </c>
      <c r="K26" s="50">
        <v>0</v>
      </c>
      <c r="L26" s="43">
        <v>13</v>
      </c>
      <c r="M26" s="43">
        <v>3</v>
      </c>
      <c r="N26" s="43">
        <v>8</v>
      </c>
      <c r="O26" s="43">
        <v>2</v>
      </c>
      <c r="P26" s="50">
        <v>0</v>
      </c>
      <c r="Q26" s="50">
        <v>0</v>
      </c>
      <c r="R26" s="51">
        <v>0</v>
      </c>
      <c r="S26" s="52">
        <v>0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11</v>
      </c>
      <c r="J27" s="43">
        <v>11</v>
      </c>
      <c r="K27" s="50">
        <v>0</v>
      </c>
      <c r="L27" s="43">
        <v>11</v>
      </c>
      <c r="M27" s="43">
        <v>3</v>
      </c>
      <c r="N27" s="43">
        <v>7</v>
      </c>
      <c r="O27" s="43">
        <v>1</v>
      </c>
      <c r="P27" s="50">
        <v>0</v>
      </c>
      <c r="Q27" s="50">
        <v>0</v>
      </c>
      <c r="R27" s="51">
        <v>0</v>
      </c>
      <c r="S27" s="52">
        <v>0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43">
        <v>2</v>
      </c>
      <c r="J28" s="43">
        <v>2</v>
      </c>
      <c r="K28" s="50">
        <v>0</v>
      </c>
      <c r="L28" s="43">
        <v>2</v>
      </c>
      <c r="M28" s="50">
        <v>0</v>
      </c>
      <c r="N28" s="43">
        <v>1</v>
      </c>
      <c r="O28" s="43">
        <v>1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沐森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50</v>
      </c>
      <c r="I30" s="43">
        <v>11</v>
      </c>
      <c r="J30" s="43">
        <v>11</v>
      </c>
      <c r="K30" s="50">
        <v>0</v>
      </c>
      <c r="L30" s="43">
        <v>11</v>
      </c>
      <c r="M30" s="43">
        <v>6</v>
      </c>
      <c r="N30" s="43">
        <v>5</v>
      </c>
      <c r="O30" s="50">
        <v>0</v>
      </c>
      <c r="P30" s="50">
        <v>0</v>
      </c>
      <c r="Q30" s="50">
        <v>0</v>
      </c>
      <c r="R30" s="51">
        <v>0</v>
      </c>
      <c r="S30" s="52">
        <v>0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11</v>
      </c>
      <c r="J31" s="43">
        <v>11</v>
      </c>
      <c r="K31" s="50">
        <v>0</v>
      </c>
      <c r="L31" s="43">
        <v>11</v>
      </c>
      <c r="M31" s="43">
        <v>6</v>
      </c>
      <c r="N31" s="43">
        <v>5</v>
      </c>
      <c r="O31" s="50">
        <v>0</v>
      </c>
      <c r="P31" s="50">
        <v>0</v>
      </c>
      <c r="Q31" s="50">
        <v>0</v>
      </c>
      <c r="R31" s="51">
        <v>0</v>
      </c>
      <c r="S31" s="52">
        <v>0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貝比龍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19</v>
      </c>
      <c r="I34" s="43">
        <v>6</v>
      </c>
      <c r="J34" s="43">
        <v>4</v>
      </c>
      <c r="K34" s="43">
        <v>2</v>
      </c>
      <c r="L34" s="43">
        <v>4</v>
      </c>
      <c r="M34" s="50">
        <v>0</v>
      </c>
      <c r="N34" s="43">
        <v>1</v>
      </c>
      <c r="O34" s="43">
        <v>3</v>
      </c>
      <c r="P34" s="43">
        <v>2</v>
      </c>
      <c r="Q34" s="50">
        <v>0</v>
      </c>
      <c r="R34" s="46">
        <v>1</v>
      </c>
      <c r="S34" s="49">
        <v>1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6</v>
      </c>
      <c r="J35" s="43">
        <v>4</v>
      </c>
      <c r="K35" s="43">
        <v>2</v>
      </c>
      <c r="L35" s="43">
        <v>4</v>
      </c>
      <c r="M35" s="50">
        <v>0</v>
      </c>
      <c r="N35" s="43">
        <v>1</v>
      </c>
      <c r="O35" s="43">
        <v>3</v>
      </c>
      <c r="P35" s="43">
        <v>2</v>
      </c>
      <c r="Q35" s="50">
        <v>0</v>
      </c>
      <c r="R35" s="46">
        <v>1</v>
      </c>
      <c r="S35" s="49">
        <v>1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57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桃園市托嬰中心所數及收托人數(續4)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177</v>
      </c>
      <c r="B10" s="69" t="str">
        <f>IF(A10&gt;0,A10,"總計")</f>
        <v>育芯園二館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40</v>
      </c>
      <c r="I10" s="42">
        <v>30</v>
      </c>
      <c r="J10" s="42">
        <v>15</v>
      </c>
      <c r="K10" s="42">
        <v>15</v>
      </c>
      <c r="L10" s="42">
        <v>15</v>
      </c>
      <c r="M10" s="59">
        <v>0</v>
      </c>
      <c r="N10" s="42">
        <v>10</v>
      </c>
      <c r="O10" s="42">
        <v>5</v>
      </c>
      <c r="P10" s="42">
        <v>15</v>
      </c>
      <c r="Q10" s="59">
        <v>0</v>
      </c>
      <c r="R10" s="45">
        <v>8</v>
      </c>
      <c r="S10" s="48">
        <v>7</v>
      </c>
    </row>
    <row r="11" spans="1:19" s="2" customFormat="1" ht="18" customHeight="1">
      <c r="A11" s="56" t="s">
        <v>51</v>
      </c>
      <c r="B11" s="64"/>
      <c r="C11" s="17" t="s">
        <v>14</v>
      </c>
      <c r="D11" s="31"/>
      <c r="E11" s="35"/>
      <c r="F11" s="39"/>
      <c r="G11" s="35"/>
      <c r="H11" s="39"/>
      <c r="I11" s="43">
        <v>30</v>
      </c>
      <c r="J11" s="43">
        <v>15</v>
      </c>
      <c r="K11" s="43">
        <v>15</v>
      </c>
      <c r="L11" s="43">
        <v>15</v>
      </c>
      <c r="M11" s="50">
        <v>0</v>
      </c>
      <c r="N11" s="43">
        <v>10</v>
      </c>
      <c r="O11" s="43">
        <v>5</v>
      </c>
      <c r="P11" s="43">
        <v>15</v>
      </c>
      <c r="Q11" s="50">
        <v>0</v>
      </c>
      <c r="R11" s="46">
        <v>8</v>
      </c>
      <c r="S11" s="49">
        <v>7</v>
      </c>
    </row>
    <row r="12" spans="1:19" s="2" customFormat="1" ht="18" customHeight="1">
      <c r="A12" s="56" t="s">
        <v>52</v>
      </c>
      <c r="B12" s="64"/>
      <c r="C12" s="17" t="s">
        <v>15</v>
      </c>
      <c r="D12" s="31"/>
      <c r="E12" s="35"/>
      <c r="F12" s="39"/>
      <c r="G12" s="35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53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54</v>
      </c>
      <c r="B14" s="64" t="str">
        <f>IF(A11&gt;0,A11,"")</f>
        <v>育芯園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34</v>
      </c>
      <c r="I14" s="43">
        <v>24</v>
      </c>
      <c r="J14" s="43">
        <v>11</v>
      </c>
      <c r="K14" s="43">
        <v>13</v>
      </c>
      <c r="L14" s="43">
        <v>11</v>
      </c>
      <c r="M14" s="43">
        <v>4</v>
      </c>
      <c r="N14" s="43">
        <v>5</v>
      </c>
      <c r="O14" s="43">
        <v>2</v>
      </c>
      <c r="P14" s="43">
        <v>13</v>
      </c>
      <c r="Q14" s="43">
        <v>6</v>
      </c>
      <c r="R14" s="46">
        <v>5</v>
      </c>
      <c r="S14" s="49">
        <v>2</v>
      </c>
    </row>
    <row r="15" spans="1:19" s="2" customFormat="1" ht="18" customHeight="1">
      <c r="A15" s="56" t="s">
        <v>55</v>
      </c>
      <c r="B15" s="64"/>
      <c r="C15" s="17" t="s">
        <v>14</v>
      </c>
      <c r="D15" s="31"/>
      <c r="E15" s="35"/>
      <c r="F15" s="39"/>
      <c r="G15" s="35"/>
      <c r="H15" s="39"/>
      <c r="I15" s="43">
        <v>24</v>
      </c>
      <c r="J15" s="43">
        <v>11</v>
      </c>
      <c r="K15" s="43">
        <v>13</v>
      </c>
      <c r="L15" s="43">
        <v>11</v>
      </c>
      <c r="M15" s="43">
        <v>4</v>
      </c>
      <c r="N15" s="43">
        <v>5</v>
      </c>
      <c r="O15" s="43">
        <v>2</v>
      </c>
      <c r="P15" s="43">
        <v>13</v>
      </c>
      <c r="Q15" s="43">
        <v>6</v>
      </c>
      <c r="R15" s="46">
        <v>5</v>
      </c>
      <c r="S15" s="49">
        <v>2</v>
      </c>
    </row>
    <row r="16" spans="1:19" s="2" customFormat="1" ht="18" customHeight="1">
      <c r="A16" s="56" t="s">
        <v>56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貝比加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45</v>
      </c>
      <c r="I18" s="43">
        <v>26</v>
      </c>
      <c r="J18" s="43">
        <v>13</v>
      </c>
      <c r="K18" s="43">
        <v>13</v>
      </c>
      <c r="L18" s="43">
        <v>13</v>
      </c>
      <c r="M18" s="43">
        <v>2</v>
      </c>
      <c r="N18" s="43">
        <v>6</v>
      </c>
      <c r="O18" s="43">
        <v>5</v>
      </c>
      <c r="P18" s="43">
        <v>13</v>
      </c>
      <c r="Q18" s="43">
        <v>3</v>
      </c>
      <c r="R18" s="46">
        <v>6</v>
      </c>
      <c r="S18" s="49">
        <v>4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26</v>
      </c>
      <c r="J19" s="43">
        <v>13</v>
      </c>
      <c r="K19" s="43">
        <v>13</v>
      </c>
      <c r="L19" s="43">
        <v>13</v>
      </c>
      <c r="M19" s="43">
        <v>2</v>
      </c>
      <c r="N19" s="43">
        <v>6</v>
      </c>
      <c r="O19" s="43">
        <v>5</v>
      </c>
      <c r="P19" s="43">
        <v>13</v>
      </c>
      <c r="Q19" s="43">
        <v>3</v>
      </c>
      <c r="R19" s="46">
        <v>6</v>
      </c>
      <c r="S19" s="49">
        <v>4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貝拉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45</v>
      </c>
      <c r="I22" s="43">
        <v>43</v>
      </c>
      <c r="J22" s="43">
        <v>21</v>
      </c>
      <c r="K22" s="43">
        <v>22</v>
      </c>
      <c r="L22" s="43">
        <v>21</v>
      </c>
      <c r="M22" s="43">
        <v>3</v>
      </c>
      <c r="N22" s="43">
        <v>15</v>
      </c>
      <c r="O22" s="43">
        <v>3</v>
      </c>
      <c r="P22" s="43">
        <v>22</v>
      </c>
      <c r="Q22" s="43">
        <v>8</v>
      </c>
      <c r="R22" s="46">
        <v>7</v>
      </c>
      <c r="S22" s="49">
        <v>7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43</v>
      </c>
      <c r="J23" s="43">
        <v>21</v>
      </c>
      <c r="K23" s="43">
        <v>22</v>
      </c>
      <c r="L23" s="43">
        <v>21</v>
      </c>
      <c r="M23" s="43">
        <v>3</v>
      </c>
      <c r="N23" s="43">
        <v>15</v>
      </c>
      <c r="O23" s="43">
        <v>3</v>
      </c>
      <c r="P23" s="43">
        <v>22</v>
      </c>
      <c r="Q23" s="43">
        <v>8</v>
      </c>
      <c r="R23" s="46">
        <v>7</v>
      </c>
      <c r="S23" s="49">
        <v>7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貝格爾青埔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46</v>
      </c>
      <c r="I26" s="43">
        <v>31</v>
      </c>
      <c r="J26" s="43">
        <v>22</v>
      </c>
      <c r="K26" s="43">
        <v>9</v>
      </c>
      <c r="L26" s="43">
        <v>22</v>
      </c>
      <c r="M26" s="43">
        <v>10</v>
      </c>
      <c r="N26" s="43">
        <v>8</v>
      </c>
      <c r="O26" s="43">
        <v>4</v>
      </c>
      <c r="P26" s="43">
        <v>9</v>
      </c>
      <c r="Q26" s="43">
        <v>3</v>
      </c>
      <c r="R26" s="46">
        <v>6</v>
      </c>
      <c r="S26" s="52">
        <v>0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31</v>
      </c>
      <c r="J27" s="43">
        <v>22</v>
      </c>
      <c r="K27" s="43">
        <v>9</v>
      </c>
      <c r="L27" s="43">
        <v>22</v>
      </c>
      <c r="M27" s="43">
        <v>10</v>
      </c>
      <c r="N27" s="43">
        <v>8</v>
      </c>
      <c r="O27" s="43">
        <v>4</v>
      </c>
      <c r="P27" s="43">
        <v>9</v>
      </c>
      <c r="Q27" s="43">
        <v>3</v>
      </c>
      <c r="R27" s="46">
        <v>6</v>
      </c>
      <c r="S27" s="52">
        <v>0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亞米哥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28</v>
      </c>
      <c r="I30" s="43">
        <v>22</v>
      </c>
      <c r="J30" s="43">
        <v>11</v>
      </c>
      <c r="K30" s="43">
        <v>11</v>
      </c>
      <c r="L30" s="43">
        <v>11</v>
      </c>
      <c r="M30" s="43">
        <v>3</v>
      </c>
      <c r="N30" s="43">
        <v>7</v>
      </c>
      <c r="O30" s="43">
        <v>1</v>
      </c>
      <c r="P30" s="43">
        <v>11</v>
      </c>
      <c r="Q30" s="43">
        <v>4</v>
      </c>
      <c r="R30" s="46">
        <v>4</v>
      </c>
      <c r="S30" s="49">
        <v>3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21</v>
      </c>
      <c r="J31" s="43">
        <v>10</v>
      </c>
      <c r="K31" s="43">
        <v>11</v>
      </c>
      <c r="L31" s="43">
        <v>10</v>
      </c>
      <c r="M31" s="43">
        <v>3</v>
      </c>
      <c r="N31" s="43">
        <v>6</v>
      </c>
      <c r="O31" s="43">
        <v>1</v>
      </c>
      <c r="P31" s="43">
        <v>11</v>
      </c>
      <c r="Q31" s="43">
        <v>4</v>
      </c>
      <c r="R31" s="46">
        <v>4</v>
      </c>
      <c r="S31" s="49">
        <v>3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1</v>
      </c>
      <c r="J32" s="43">
        <v>1</v>
      </c>
      <c r="K32" s="50">
        <v>0</v>
      </c>
      <c r="L32" s="43">
        <v>1</v>
      </c>
      <c r="M32" s="50">
        <v>0</v>
      </c>
      <c r="N32" s="43">
        <v>1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依仕倫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32</v>
      </c>
      <c r="I34" s="43">
        <v>29</v>
      </c>
      <c r="J34" s="43">
        <v>14</v>
      </c>
      <c r="K34" s="43">
        <v>15</v>
      </c>
      <c r="L34" s="43">
        <v>14</v>
      </c>
      <c r="M34" s="43">
        <v>4</v>
      </c>
      <c r="N34" s="43">
        <v>6</v>
      </c>
      <c r="O34" s="43">
        <v>4</v>
      </c>
      <c r="P34" s="43">
        <v>15</v>
      </c>
      <c r="Q34" s="43">
        <v>3</v>
      </c>
      <c r="R34" s="46">
        <v>11</v>
      </c>
      <c r="S34" s="49">
        <v>1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29</v>
      </c>
      <c r="J35" s="43">
        <v>14</v>
      </c>
      <c r="K35" s="43">
        <v>15</v>
      </c>
      <c r="L35" s="43">
        <v>14</v>
      </c>
      <c r="M35" s="43">
        <v>4</v>
      </c>
      <c r="N35" s="43">
        <v>6</v>
      </c>
      <c r="O35" s="43">
        <v>4</v>
      </c>
      <c r="P35" s="43">
        <v>15</v>
      </c>
      <c r="Q35" s="43">
        <v>3</v>
      </c>
      <c r="R35" s="46">
        <v>11</v>
      </c>
      <c r="S35" s="49">
        <v>1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64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桃園市托嬰中心所數及收托人數(續5)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178</v>
      </c>
      <c r="B10" s="69" t="str">
        <f>IF(A10&gt;0,A10,"總計")</f>
        <v>幸福蒙特梭利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28</v>
      </c>
      <c r="I10" s="42">
        <v>28</v>
      </c>
      <c r="J10" s="42">
        <v>13</v>
      </c>
      <c r="K10" s="42">
        <v>15</v>
      </c>
      <c r="L10" s="42">
        <v>13</v>
      </c>
      <c r="M10" s="59">
        <v>0</v>
      </c>
      <c r="N10" s="42">
        <v>8</v>
      </c>
      <c r="O10" s="42">
        <v>5</v>
      </c>
      <c r="P10" s="42">
        <v>15</v>
      </c>
      <c r="Q10" s="59">
        <v>0</v>
      </c>
      <c r="R10" s="45">
        <v>3</v>
      </c>
      <c r="S10" s="48">
        <v>12</v>
      </c>
    </row>
    <row r="11" spans="1:19" s="2" customFormat="1" ht="18" customHeight="1">
      <c r="A11" s="56" t="s">
        <v>58</v>
      </c>
      <c r="B11" s="64"/>
      <c r="C11" s="17" t="s">
        <v>14</v>
      </c>
      <c r="D11" s="31"/>
      <c r="E11" s="35"/>
      <c r="F11" s="39"/>
      <c r="G11" s="35"/>
      <c r="H11" s="39"/>
      <c r="I11" s="43">
        <v>27</v>
      </c>
      <c r="J11" s="43">
        <v>12</v>
      </c>
      <c r="K11" s="43">
        <v>15</v>
      </c>
      <c r="L11" s="43">
        <v>12</v>
      </c>
      <c r="M11" s="50">
        <v>0</v>
      </c>
      <c r="N11" s="43">
        <v>7</v>
      </c>
      <c r="O11" s="43">
        <v>5</v>
      </c>
      <c r="P11" s="43">
        <v>15</v>
      </c>
      <c r="Q11" s="50">
        <v>0</v>
      </c>
      <c r="R11" s="46">
        <v>3</v>
      </c>
      <c r="S11" s="49">
        <v>12</v>
      </c>
    </row>
    <row r="12" spans="1:19" s="2" customFormat="1" ht="18" customHeight="1">
      <c r="A12" s="56" t="s">
        <v>59</v>
      </c>
      <c r="B12" s="64"/>
      <c r="C12" s="17" t="s">
        <v>15</v>
      </c>
      <c r="D12" s="31"/>
      <c r="E12" s="35"/>
      <c r="F12" s="39"/>
      <c r="G12" s="35"/>
      <c r="H12" s="39"/>
      <c r="I12" s="43">
        <v>1</v>
      </c>
      <c r="J12" s="43">
        <v>1</v>
      </c>
      <c r="K12" s="50">
        <v>0</v>
      </c>
      <c r="L12" s="43">
        <v>1</v>
      </c>
      <c r="M12" s="50">
        <v>0</v>
      </c>
      <c r="N12" s="43">
        <v>1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60</v>
      </c>
      <c r="B13" s="70"/>
      <c r="C13" s="17" t="s">
        <v>16</v>
      </c>
      <c r="D13" s="32"/>
      <c r="E13" s="36"/>
      <c r="F13" s="40"/>
      <c r="G13" s="36"/>
      <c r="H13" s="40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1">
        <v>0</v>
      </c>
      <c r="S13" s="52">
        <v>0</v>
      </c>
    </row>
    <row r="14" spans="1:19" s="2" customFormat="1" ht="18" customHeight="1">
      <c r="A14" s="56" t="s">
        <v>61</v>
      </c>
      <c r="B14" s="64" t="str">
        <f>IF(A11&gt;0,A11,"")</f>
        <v>幸福寶貝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17</v>
      </c>
      <c r="I14" s="43">
        <v>15</v>
      </c>
      <c r="J14" s="43">
        <v>10</v>
      </c>
      <c r="K14" s="43">
        <v>5</v>
      </c>
      <c r="L14" s="43">
        <v>10</v>
      </c>
      <c r="M14" s="43">
        <v>7</v>
      </c>
      <c r="N14" s="43">
        <v>3</v>
      </c>
      <c r="O14" s="50">
        <v>0</v>
      </c>
      <c r="P14" s="43">
        <v>5</v>
      </c>
      <c r="Q14" s="43">
        <v>3</v>
      </c>
      <c r="R14" s="46">
        <v>2</v>
      </c>
      <c r="S14" s="52">
        <v>0</v>
      </c>
    </row>
    <row r="15" spans="1:19" s="2" customFormat="1" ht="18" customHeight="1">
      <c r="A15" s="56" t="s">
        <v>62</v>
      </c>
      <c r="B15" s="64"/>
      <c r="C15" s="17" t="s">
        <v>14</v>
      </c>
      <c r="D15" s="31"/>
      <c r="E15" s="35"/>
      <c r="F15" s="39"/>
      <c r="G15" s="35"/>
      <c r="H15" s="39"/>
      <c r="I15" s="43">
        <v>15</v>
      </c>
      <c r="J15" s="43">
        <v>10</v>
      </c>
      <c r="K15" s="43">
        <v>5</v>
      </c>
      <c r="L15" s="43">
        <v>10</v>
      </c>
      <c r="M15" s="43">
        <v>7</v>
      </c>
      <c r="N15" s="43">
        <v>3</v>
      </c>
      <c r="O15" s="50">
        <v>0</v>
      </c>
      <c r="P15" s="43">
        <v>5</v>
      </c>
      <c r="Q15" s="43">
        <v>3</v>
      </c>
      <c r="R15" s="46">
        <v>2</v>
      </c>
      <c r="S15" s="52">
        <v>0</v>
      </c>
    </row>
    <row r="16" spans="1:19" s="2" customFormat="1" ht="18" customHeight="1">
      <c r="A16" s="56" t="s">
        <v>63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欣田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43</v>
      </c>
      <c r="I18" s="43">
        <v>35</v>
      </c>
      <c r="J18" s="43">
        <v>22</v>
      </c>
      <c r="K18" s="43">
        <v>13</v>
      </c>
      <c r="L18" s="43">
        <v>22</v>
      </c>
      <c r="M18" s="43">
        <v>5</v>
      </c>
      <c r="N18" s="43">
        <v>9</v>
      </c>
      <c r="O18" s="43">
        <v>8</v>
      </c>
      <c r="P18" s="43">
        <v>13</v>
      </c>
      <c r="Q18" s="43">
        <v>3</v>
      </c>
      <c r="R18" s="46">
        <v>7</v>
      </c>
      <c r="S18" s="49">
        <v>3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35</v>
      </c>
      <c r="J19" s="43">
        <v>22</v>
      </c>
      <c r="K19" s="43">
        <v>13</v>
      </c>
      <c r="L19" s="43">
        <v>22</v>
      </c>
      <c r="M19" s="43">
        <v>5</v>
      </c>
      <c r="N19" s="43">
        <v>9</v>
      </c>
      <c r="O19" s="43">
        <v>8</v>
      </c>
      <c r="P19" s="43">
        <v>13</v>
      </c>
      <c r="Q19" s="43">
        <v>3</v>
      </c>
      <c r="R19" s="46">
        <v>7</v>
      </c>
      <c r="S19" s="49">
        <v>3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欣妍寶寶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70</v>
      </c>
      <c r="I22" s="43">
        <v>23</v>
      </c>
      <c r="J22" s="43">
        <v>9</v>
      </c>
      <c r="K22" s="43">
        <v>14</v>
      </c>
      <c r="L22" s="43">
        <v>9</v>
      </c>
      <c r="M22" s="43">
        <v>1</v>
      </c>
      <c r="N22" s="43">
        <v>5</v>
      </c>
      <c r="O22" s="43">
        <v>3</v>
      </c>
      <c r="P22" s="43">
        <v>14</v>
      </c>
      <c r="Q22" s="50">
        <v>0</v>
      </c>
      <c r="R22" s="46">
        <v>7</v>
      </c>
      <c r="S22" s="49">
        <v>7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23</v>
      </c>
      <c r="J23" s="43">
        <v>9</v>
      </c>
      <c r="K23" s="43">
        <v>14</v>
      </c>
      <c r="L23" s="43">
        <v>9</v>
      </c>
      <c r="M23" s="43">
        <v>1</v>
      </c>
      <c r="N23" s="43">
        <v>5</v>
      </c>
      <c r="O23" s="43">
        <v>3</v>
      </c>
      <c r="P23" s="43">
        <v>14</v>
      </c>
      <c r="Q23" s="50">
        <v>0</v>
      </c>
      <c r="R23" s="46">
        <v>7</v>
      </c>
      <c r="S23" s="49">
        <v>7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泳玥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59</v>
      </c>
      <c r="I26" s="43">
        <v>28</v>
      </c>
      <c r="J26" s="43">
        <v>13</v>
      </c>
      <c r="K26" s="43">
        <v>15</v>
      </c>
      <c r="L26" s="43">
        <v>13</v>
      </c>
      <c r="M26" s="43">
        <v>4</v>
      </c>
      <c r="N26" s="43">
        <v>8</v>
      </c>
      <c r="O26" s="43">
        <v>1</v>
      </c>
      <c r="P26" s="43">
        <v>15</v>
      </c>
      <c r="Q26" s="43">
        <v>2</v>
      </c>
      <c r="R26" s="46">
        <v>10</v>
      </c>
      <c r="S26" s="49">
        <v>3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28</v>
      </c>
      <c r="J27" s="43">
        <v>13</v>
      </c>
      <c r="K27" s="43">
        <v>15</v>
      </c>
      <c r="L27" s="43">
        <v>13</v>
      </c>
      <c r="M27" s="43">
        <v>4</v>
      </c>
      <c r="N27" s="43">
        <v>8</v>
      </c>
      <c r="O27" s="43">
        <v>1</v>
      </c>
      <c r="P27" s="43">
        <v>15</v>
      </c>
      <c r="Q27" s="43">
        <v>2</v>
      </c>
      <c r="R27" s="46">
        <v>10</v>
      </c>
      <c r="S27" s="49">
        <v>3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芯悅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60</v>
      </c>
      <c r="I30" s="43">
        <v>43</v>
      </c>
      <c r="J30" s="43">
        <v>17</v>
      </c>
      <c r="K30" s="43">
        <v>26</v>
      </c>
      <c r="L30" s="43">
        <v>17</v>
      </c>
      <c r="M30" s="43">
        <v>3</v>
      </c>
      <c r="N30" s="43">
        <v>11</v>
      </c>
      <c r="O30" s="43">
        <v>3</v>
      </c>
      <c r="P30" s="43">
        <v>26</v>
      </c>
      <c r="Q30" s="43">
        <v>7</v>
      </c>
      <c r="R30" s="46">
        <v>12</v>
      </c>
      <c r="S30" s="49">
        <v>7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43</v>
      </c>
      <c r="J31" s="43">
        <v>17</v>
      </c>
      <c r="K31" s="43">
        <v>26</v>
      </c>
      <c r="L31" s="43">
        <v>17</v>
      </c>
      <c r="M31" s="43">
        <v>3</v>
      </c>
      <c r="N31" s="43">
        <v>11</v>
      </c>
      <c r="O31" s="43">
        <v>3</v>
      </c>
      <c r="P31" s="43">
        <v>26</v>
      </c>
      <c r="Q31" s="43">
        <v>7</v>
      </c>
      <c r="R31" s="46">
        <v>12</v>
      </c>
      <c r="S31" s="49">
        <v>7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花花怡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28</v>
      </c>
      <c r="I34" s="43">
        <v>20</v>
      </c>
      <c r="J34" s="43">
        <v>13</v>
      </c>
      <c r="K34" s="43">
        <v>7</v>
      </c>
      <c r="L34" s="43">
        <v>13</v>
      </c>
      <c r="M34" s="43">
        <v>3</v>
      </c>
      <c r="N34" s="43">
        <v>5</v>
      </c>
      <c r="O34" s="43">
        <v>5</v>
      </c>
      <c r="P34" s="43">
        <v>7</v>
      </c>
      <c r="Q34" s="43">
        <v>1</v>
      </c>
      <c r="R34" s="46">
        <v>5</v>
      </c>
      <c r="S34" s="49">
        <v>1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20</v>
      </c>
      <c r="J35" s="43">
        <v>13</v>
      </c>
      <c r="K35" s="43">
        <v>7</v>
      </c>
      <c r="L35" s="43">
        <v>13</v>
      </c>
      <c r="M35" s="43">
        <v>3</v>
      </c>
      <c r="N35" s="43">
        <v>5</v>
      </c>
      <c r="O35" s="43">
        <v>5</v>
      </c>
      <c r="P35" s="43">
        <v>7</v>
      </c>
      <c r="Q35" s="43">
        <v>1</v>
      </c>
      <c r="R35" s="46">
        <v>5</v>
      </c>
      <c r="S35" s="49">
        <v>1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71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桃園市托嬰中心所數及收托人數(續6)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179</v>
      </c>
      <c r="B10" s="69" t="str">
        <f>IF(A10&gt;0,A10,"總計")</f>
        <v>采舍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31</v>
      </c>
      <c r="I10" s="42">
        <v>20</v>
      </c>
      <c r="J10" s="42">
        <v>10</v>
      </c>
      <c r="K10" s="42">
        <v>10</v>
      </c>
      <c r="L10" s="42">
        <v>10</v>
      </c>
      <c r="M10" s="42">
        <v>3</v>
      </c>
      <c r="N10" s="42">
        <v>7</v>
      </c>
      <c r="O10" s="59">
        <v>0</v>
      </c>
      <c r="P10" s="42">
        <v>10</v>
      </c>
      <c r="Q10" s="42">
        <v>4</v>
      </c>
      <c r="R10" s="45">
        <v>5</v>
      </c>
      <c r="S10" s="48">
        <v>1</v>
      </c>
    </row>
    <row r="11" spans="1:19" s="2" customFormat="1" ht="18" customHeight="1">
      <c r="A11" s="56" t="s">
        <v>65</v>
      </c>
      <c r="B11" s="64"/>
      <c r="C11" s="17" t="s">
        <v>14</v>
      </c>
      <c r="D11" s="31"/>
      <c r="E11" s="35"/>
      <c r="F11" s="39"/>
      <c r="G11" s="35"/>
      <c r="H11" s="39"/>
      <c r="I11" s="43">
        <v>18</v>
      </c>
      <c r="J11" s="43">
        <v>9</v>
      </c>
      <c r="K11" s="43">
        <v>9</v>
      </c>
      <c r="L11" s="43">
        <v>9</v>
      </c>
      <c r="M11" s="43">
        <v>3</v>
      </c>
      <c r="N11" s="43">
        <v>6</v>
      </c>
      <c r="O11" s="50">
        <v>0</v>
      </c>
      <c r="P11" s="43">
        <v>9</v>
      </c>
      <c r="Q11" s="43">
        <v>3</v>
      </c>
      <c r="R11" s="46">
        <v>5</v>
      </c>
      <c r="S11" s="49">
        <v>1</v>
      </c>
    </row>
    <row r="12" spans="1:19" s="2" customFormat="1" ht="18" customHeight="1">
      <c r="A12" s="56" t="s">
        <v>66</v>
      </c>
      <c r="B12" s="64"/>
      <c r="C12" s="17" t="s">
        <v>15</v>
      </c>
      <c r="D12" s="31"/>
      <c r="E12" s="35"/>
      <c r="F12" s="39"/>
      <c r="G12" s="35"/>
      <c r="H12" s="39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67</v>
      </c>
      <c r="B13" s="70"/>
      <c r="C13" s="17" t="s">
        <v>16</v>
      </c>
      <c r="D13" s="32"/>
      <c r="E13" s="36"/>
      <c r="F13" s="40"/>
      <c r="G13" s="36"/>
      <c r="H13" s="40"/>
      <c r="I13" s="43">
        <v>2</v>
      </c>
      <c r="J13" s="43">
        <v>1</v>
      </c>
      <c r="K13" s="43">
        <v>1</v>
      </c>
      <c r="L13" s="43">
        <v>1</v>
      </c>
      <c r="M13" s="50">
        <v>0</v>
      </c>
      <c r="N13" s="43">
        <v>1</v>
      </c>
      <c r="O13" s="50">
        <v>0</v>
      </c>
      <c r="P13" s="43">
        <v>1</v>
      </c>
      <c r="Q13" s="43">
        <v>1</v>
      </c>
      <c r="R13" s="51">
        <v>0</v>
      </c>
      <c r="S13" s="52">
        <v>0</v>
      </c>
    </row>
    <row r="14" spans="1:19" s="2" customFormat="1" ht="18" customHeight="1">
      <c r="A14" s="56" t="s">
        <v>68</v>
      </c>
      <c r="B14" s="64" t="str">
        <f>IF(A11&gt;0,A11,"")</f>
        <v>金向日葵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20</v>
      </c>
      <c r="I14" s="43">
        <v>17</v>
      </c>
      <c r="J14" s="43">
        <v>5</v>
      </c>
      <c r="K14" s="43">
        <v>12</v>
      </c>
      <c r="L14" s="43">
        <v>5</v>
      </c>
      <c r="M14" s="50">
        <v>0</v>
      </c>
      <c r="N14" s="43">
        <v>3</v>
      </c>
      <c r="O14" s="43">
        <v>2</v>
      </c>
      <c r="P14" s="43">
        <v>12</v>
      </c>
      <c r="Q14" s="43">
        <v>4</v>
      </c>
      <c r="R14" s="46">
        <v>7</v>
      </c>
      <c r="S14" s="49">
        <v>1</v>
      </c>
    </row>
    <row r="15" spans="1:19" s="2" customFormat="1" ht="18" customHeight="1">
      <c r="A15" s="56" t="s">
        <v>69</v>
      </c>
      <c r="B15" s="64"/>
      <c r="C15" s="17" t="s">
        <v>14</v>
      </c>
      <c r="D15" s="31"/>
      <c r="E15" s="35"/>
      <c r="F15" s="39"/>
      <c r="G15" s="35"/>
      <c r="H15" s="39"/>
      <c r="I15" s="43">
        <v>16</v>
      </c>
      <c r="J15" s="43">
        <v>5</v>
      </c>
      <c r="K15" s="43">
        <v>11</v>
      </c>
      <c r="L15" s="43">
        <v>5</v>
      </c>
      <c r="M15" s="50">
        <v>0</v>
      </c>
      <c r="N15" s="43">
        <v>3</v>
      </c>
      <c r="O15" s="43">
        <v>2</v>
      </c>
      <c r="P15" s="43">
        <v>11</v>
      </c>
      <c r="Q15" s="43">
        <v>3</v>
      </c>
      <c r="R15" s="46">
        <v>7</v>
      </c>
      <c r="S15" s="49">
        <v>1</v>
      </c>
    </row>
    <row r="16" spans="1:19" s="2" customFormat="1" ht="18" customHeight="1">
      <c r="A16" s="56" t="s">
        <v>70</v>
      </c>
      <c r="B16" s="64"/>
      <c r="C16" s="17" t="s">
        <v>15</v>
      </c>
      <c r="D16" s="31"/>
      <c r="E16" s="35"/>
      <c r="F16" s="39"/>
      <c r="G16" s="35"/>
      <c r="H16" s="39"/>
      <c r="I16" s="43">
        <v>1</v>
      </c>
      <c r="J16" s="50">
        <v>0</v>
      </c>
      <c r="K16" s="43">
        <v>1</v>
      </c>
      <c r="L16" s="50">
        <v>0</v>
      </c>
      <c r="M16" s="50">
        <v>0</v>
      </c>
      <c r="N16" s="50">
        <v>0</v>
      </c>
      <c r="O16" s="50">
        <v>0</v>
      </c>
      <c r="P16" s="43">
        <v>1</v>
      </c>
      <c r="Q16" s="43">
        <v>1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金寶寶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60</v>
      </c>
      <c r="I18" s="43">
        <v>29</v>
      </c>
      <c r="J18" s="43">
        <v>15</v>
      </c>
      <c r="K18" s="43">
        <v>14</v>
      </c>
      <c r="L18" s="43">
        <v>15</v>
      </c>
      <c r="M18" s="43">
        <v>3</v>
      </c>
      <c r="N18" s="43">
        <v>7</v>
      </c>
      <c r="O18" s="43">
        <v>5</v>
      </c>
      <c r="P18" s="43">
        <v>14</v>
      </c>
      <c r="Q18" s="43">
        <v>8</v>
      </c>
      <c r="R18" s="46">
        <v>5</v>
      </c>
      <c r="S18" s="49">
        <v>1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29</v>
      </c>
      <c r="J19" s="43">
        <v>15</v>
      </c>
      <c r="K19" s="43">
        <v>14</v>
      </c>
      <c r="L19" s="43">
        <v>15</v>
      </c>
      <c r="M19" s="43">
        <v>3</v>
      </c>
      <c r="N19" s="43">
        <v>7</v>
      </c>
      <c r="O19" s="43">
        <v>5</v>
      </c>
      <c r="P19" s="43">
        <v>14</v>
      </c>
      <c r="Q19" s="43">
        <v>8</v>
      </c>
      <c r="R19" s="46">
        <v>5</v>
      </c>
      <c r="S19" s="49">
        <v>1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長庚醫療財團法人林口長庚紀念醫院附設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80</v>
      </c>
      <c r="I22" s="43">
        <v>80</v>
      </c>
      <c r="J22" s="43">
        <v>44</v>
      </c>
      <c r="K22" s="43">
        <v>36</v>
      </c>
      <c r="L22" s="43">
        <v>44</v>
      </c>
      <c r="M22" s="43">
        <v>8</v>
      </c>
      <c r="N22" s="43">
        <v>22</v>
      </c>
      <c r="O22" s="43">
        <v>14</v>
      </c>
      <c r="P22" s="43">
        <v>36</v>
      </c>
      <c r="Q22" s="43">
        <v>5</v>
      </c>
      <c r="R22" s="46">
        <v>20</v>
      </c>
      <c r="S22" s="49">
        <v>11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78</v>
      </c>
      <c r="J23" s="43">
        <v>43</v>
      </c>
      <c r="K23" s="43">
        <v>35</v>
      </c>
      <c r="L23" s="43">
        <v>43</v>
      </c>
      <c r="M23" s="43">
        <v>8</v>
      </c>
      <c r="N23" s="43">
        <v>21</v>
      </c>
      <c r="O23" s="43">
        <v>14</v>
      </c>
      <c r="P23" s="43">
        <v>35</v>
      </c>
      <c r="Q23" s="43">
        <v>5</v>
      </c>
      <c r="R23" s="46">
        <v>20</v>
      </c>
      <c r="S23" s="49">
        <v>10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43">
        <v>2</v>
      </c>
      <c r="J24" s="43">
        <v>1</v>
      </c>
      <c r="K24" s="43">
        <v>1</v>
      </c>
      <c r="L24" s="43">
        <v>1</v>
      </c>
      <c r="M24" s="50">
        <v>0</v>
      </c>
      <c r="N24" s="43">
        <v>1</v>
      </c>
      <c r="O24" s="50">
        <v>0</v>
      </c>
      <c r="P24" s="43">
        <v>1</v>
      </c>
      <c r="Q24" s="50">
        <v>0</v>
      </c>
      <c r="R24" s="51">
        <v>0</v>
      </c>
      <c r="S24" s="49">
        <v>1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長堤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35</v>
      </c>
      <c r="I26" s="43">
        <v>21</v>
      </c>
      <c r="J26" s="43">
        <v>9</v>
      </c>
      <c r="K26" s="43">
        <v>12</v>
      </c>
      <c r="L26" s="43">
        <v>9</v>
      </c>
      <c r="M26" s="43">
        <v>2</v>
      </c>
      <c r="N26" s="43">
        <v>4</v>
      </c>
      <c r="O26" s="43">
        <v>3</v>
      </c>
      <c r="P26" s="43">
        <v>12</v>
      </c>
      <c r="Q26" s="43">
        <v>4</v>
      </c>
      <c r="R26" s="46">
        <v>3</v>
      </c>
      <c r="S26" s="49">
        <v>5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18</v>
      </c>
      <c r="J27" s="43">
        <v>7</v>
      </c>
      <c r="K27" s="43">
        <v>11</v>
      </c>
      <c r="L27" s="43">
        <v>7</v>
      </c>
      <c r="M27" s="43">
        <v>1</v>
      </c>
      <c r="N27" s="43">
        <v>4</v>
      </c>
      <c r="O27" s="43">
        <v>2</v>
      </c>
      <c r="P27" s="43">
        <v>11</v>
      </c>
      <c r="Q27" s="43">
        <v>4</v>
      </c>
      <c r="R27" s="46">
        <v>3</v>
      </c>
      <c r="S27" s="49">
        <v>4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43">
        <v>3</v>
      </c>
      <c r="J29" s="43">
        <v>2</v>
      </c>
      <c r="K29" s="43">
        <v>1</v>
      </c>
      <c r="L29" s="43">
        <v>2</v>
      </c>
      <c r="M29" s="43">
        <v>1</v>
      </c>
      <c r="N29" s="50">
        <v>0</v>
      </c>
      <c r="O29" s="43">
        <v>1</v>
      </c>
      <c r="P29" s="43">
        <v>1</v>
      </c>
      <c r="Q29" s="50">
        <v>0</v>
      </c>
      <c r="R29" s="51">
        <v>0</v>
      </c>
      <c r="S29" s="49">
        <v>1</v>
      </c>
    </row>
    <row r="30" spans="1:19" s="2" customFormat="1" ht="18" customHeight="1">
      <c r="A30" s="29"/>
      <c r="B30" s="64" t="str">
        <f>IF(A15&gt;0,A15,"")</f>
        <v>勁承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65</v>
      </c>
      <c r="I30" s="43">
        <v>58</v>
      </c>
      <c r="J30" s="43">
        <v>33</v>
      </c>
      <c r="K30" s="43">
        <v>25</v>
      </c>
      <c r="L30" s="43">
        <v>33</v>
      </c>
      <c r="M30" s="43">
        <v>8</v>
      </c>
      <c r="N30" s="43">
        <v>16</v>
      </c>
      <c r="O30" s="43">
        <v>9</v>
      </c>
      <c r="P30" s="43">
        <v>25</v>
      </c>
      <c r="Q30" s="43">
        <v>9</v>
      </c>
      <c r="R30" s="46">
        <v>9</v>
      </c>
      <c r="S30" s="49">
        <v>7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58</v>
      </c>
      <c r="J31" s="43">
        <v>33</v>
      </c>
      <c r="K31" s="43">
        <v>25</v>
      </c>
      <c r="L31" s="43">
        <v>33</v>
      </c>
      <c r="M31" s="43">
        <v>8</v>
      </c>
      <c r="N31" s="43">
        <v>16</v>
      </c>
      <c r="O31" s="43">
        <v>9</v>
      </c>
      <c r="P31" s="43">
        <v>25</v>
      </c>
      <c r="Q31" s="43">
        <v>9</v>
      </c>
      <c r="R31" s="46">
        <v>9</v>
      </c>
      <c r="S31" s="49">
        <v>7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勁寶兒心愛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50</v>
      </c>
      <c r="I34" s="43">
        <v>17</v>
      </c>
      <c r="J34" s="43">
        <v>14</v>
      </c>
      <c r="K34" s="43">
        <v>3</v>
      </c>
      <c r="L34" s="43">
        <v>14</v>
      </c>
      <c r="M34" s="43">
        <v>3</v>
      </c>
      <c r="N34" s="43">
        <v>2</v>
      </c>
      <c r="O34" s="43">
        <v>9</v>
      </c>
      <c r="P34" s="43">
        <v>3</v>
      </c>
      <c r="Q34" s="50">
        <v>0</v>
      </c>
      <c r="R34" s="46">
        <v>1</v>
      </c>
      <c r="S34" s="49">
        <v>2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17</v>
      </c>
      <c r="J35" s="43">
        <v>14</v>
      </c>
      <c r="K35" s="43">
        <v>3</v>
      </c>
      <c r="L35" s="43">
        <v>14</v>
      </c>
      <c r="M35" s="43">
        <v>3</v>
      </c>
      <c r="N35" s="43">
        <v>2</v>
      </c>
      <c r="O35" s="43">
        <v>9</v>
      </c>
      <c r="P35" s="43">
        <v>3</v>
      </c>
      <c r="Q35" s="50">
        <v>0</v>
      </c>
      <c r="R35" s="46">
        <v>1</v>
      </c>
      <c r="S35" s="49">
        <v>2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78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桃園市托嬰中心所數及收托人數(續7)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180</v>
      </c>
      <c r="B10" s="69" t="str">
        <f>IF(A10&gt;0,A10,"總計")</f>
        <v>昱誠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30</v>
      </c>
      <c r="I10" s="42">
        <v>14</v>
      </c>
      <c r="J10" s="42">
        <v>8</v>
      </c>
      <c r="K10" s="42">
        <v>6</v>
      </c>
      <c r="L10" s="42">
        <v>8</v>
      </c>
      <c r="M10" s="42">
        <v>1</v>
      </c>
      <c r="N10" s="42">
        <v>1</v>
      </c>
      <c r="O10" s="42">
        <v>6</v>
      </c>
      <c r="P10" s="42">
        <v>6</v>
      </c>
      <c r="Q10" s="42">
        <v>1</v>
      </c>
      <c r="R10" s="45">
        <v>4</v>
      </c>
      <c r="S10" s="48">
        <v>1</v>
      </c>
    </row>
    <row r="11" spans="1:19" s="2" customFormat="1" ht="18" customHeight="1">
      <c r="A11" s="56" t="s">
        <v>72</v>
      </c>
      <c r="B11" s="64"/>
      <c r="C11" s="17" t="s">
        <v>14</v>
      </c>
      <c r="D11" s="31"/>
      <c r="E11" s="35"/>
      <c r="F11" s="39"/>
      <c r="G11" s="35"/>
      <c r="H11" s="39"/>
      <c r="I11" s="43">
        <v>10</v>
      </c>
      <c r="J11" s="43">
        <v>6</v>
      </c>
      <c r="K11" s="43">
        <v>4</v>
      </c>
      <c r="L11" s="43">
        <v>6</v>
      </c>
      <c r="M11" s="43">
        <v>1</v>
      </c>
      <c r="N11" s="50">
        <v>0</v>
      </c>
      <c r="O11" s="43">
        <v>5</v>
      </c>
      <c r="P11" s="43">
        <v>4</v>
      </c>
      <c r="Q11" s="43">
        <v>1</v>
      </c>
      <c r="R11" s="46">
        <v>2</v>
      </c>
      <c r="S11" s="49">
        <v>1</v>
      </c>
    </row>
    <row r="12" spans="1:19" s="2" customFormat="1" ht="18" customHeight="1">
      <c r="A12" s="56" t="s">
        <v>73</v>
      </c>
      <c r="B12" s="64"/>
      <c r="C12" s="17" t="s">
        <v>15</v>
      </c>
      <c r="D12" s="31"/>
      <c r="E12" s="35"/>
      <c r="F12" s="39"/>
      <c r="G12" s="35"/>
      <c r="H12" s="39"/>
      <c r="I12" s="43">
        <v>1</v>
      </c>
      <c r="J12" s="50">
        <v>0</v>
      </c>
      <c r="K12" s="43">
        <v>1</v>
      </c>
      <c r="L12" s="50">
        <v>0</v>
      </c>
      <c r="M12" s="50">
        <v>0</v>
      </c>
      <c r="N12" s="50">
        <v>0</v>
      </c>
      <c r="O12" s="50">
        <v>0</v>
      </c>
      <c r="P12" s="43">
        <v>1</v>
      </c>
      <c r="Q12" s="50">
        <v>0</v>
      </c>
      <c r="R12" s="46">
        <v>1</v>
      </c>
      <c r="S12" s="52">
        <v>0</v>
      </c>
    </row>
    <row r="13" spans="1:19" s="2" customFormat="1" ht="18" customHeight="1">
      <c r="A13" s="56" t="s">
        <v>74</v>
      </c>
      <c r="B13" s="70"/>
      <c r="C13" s="17" t="s">
        <v>16</v>
      </c>
      <c r="D13" s="32"/>
      <c r="E13" s="36"/>
      <c r="F13" s="40"/>
      <c r="G13" s="36"/>
      <c r="H13" s="40"/>
      <c r="I13" s="43">
        <v>3</v>
      </c>
      <c r="J13" s="43">
        <v>2</v>
      </c>
      <c r="K13" s="43">
        <v>1</v>
      </c>
      <c r="L13" s="43">
        <v>2</v>
      </c>
      <c r="M13" s="50">
        <v>0</v>
      </c>
      <c r="N13" s="43">
        <v>1</v>
      </c>
      <c r="O13" s="43">
        <v>1</v>
      </c>
      <c r="P13" s="43">
        <v>1</v>
      </c>
      <c r="Q13" s="50">
        <v>0</v>
      </c>
      <c r="R13" s="46">
        <v>1</v>
      </c>
      <c r="S13" s="52">
        <v>0</v>
      </c>
    </row>
    <row r="14" spans="1:19" s="2" customFormat="1" ht="18" customHeight="1">
      <c r="A14" s="56" t="s">
        <v>75</v>
      </c>
      <c r="B14" s="64" t="str">
        <f>IF(A11&gt;0,A11,"")</f>
        <v>美麗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38</v>
      </c>
      <c r="I14" s="43">
        <v>21</v>
      </c>
      <c r="J14" s="43">
        <v>12</v>
      </c>
      <c r="K14" s="43">
        <v>9</v>
      </c>
      <c r="L14" s="43">
        <v>12</v>
      </c>
      <c r="M14" s="43">
        <v>1</v>
      </c>
      <c r="N14" s="43">
        <v>3</v>
      </c>
      <c r="O14" s="43">
        <v>8</v>
      </c>
      <c r="P14" s="43">
        <v>9</v>
      </c>
      <c r="Q14" s="43">
        <v>1</v>
      </c>
      <c r="R14" s="46">
        <v>5</v>
      </c>
      <c r="S14" s="49">
        <v>3</v>
      </c>
    </row>
    <row r="15" spans="1:19" s="2" customFormat="1" ht="18" customHeight="1">
      <c r="A15" s="56" t="s">
        <v>76</v>
      </c>
      <c r="B15" s="64"/>
      <c r="C15" s="17" t="s">
        <v>14</v>
      </c>
      <c r="D15" s="31"/>
      <c r="E15" s="35"/>
      <c r="F15" s="39"/>
      <c r="G15" s="35"/>
      <c r="H15" s="39"/>
      <c r="I15" s="43">
        <v>18</v>
      </c>
      <c r="J15" s="43">
        <v>9</v>
      </c>
      <c r="K15" s="43">
        <v>9</v>
      </c>
      <c r="L15" s="43">
        <v>9</v>
      </c>
      <c r="M15" s="43">
        <v>1</v>
      </c>
      <c r="N15" s="43">
        <v>3</v>
      </c>
      <c r="O15" s="43">
        <v>5</v>
      </c>
      <c r="P15" s="43">
        <v>9</v>
      </c>
      <c r="Q15" s="43">
        <v>1</v>
      </c>
      <c r="R15" s="46">
        <v>5</v>
      </c>
      <c r="S15" s="49">
        <v>3</v>
      </c>
    </row>
    <row r="16" spans="1:19" s="2" customFormat="1" ht="18" customHeight="1">
      <c r="A16" s="56" t="s">
        <v>77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43">
        <v>3</v>
      </c>
      <c r="J17" s="43">
        <v>3</v>
      </c>
      <c r="K17" s="50">
        <v>0</v>
      </c>
      <c r="L17" s="43">
        <v>3</v>
      </c>
      <c r="M17" s="50">
        <v>0</v>
      </c>
      <c r="N17" s="50">
        <v>0</v>
      </c>
      <c r="O17" s="43">
        <v>3</v>
      </c>
      <c r="P17" s="50">
        <v>0</v>
      </c>
      <c r="Q17" s="50">
        <v>0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茉莉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24</v>
      </c>
      <c r="I18" s="43">
        <v>20</v>
      </c>
      <c r="J18" s="43">
        <v>9</v>
      </c>
      <c r="K18" s="43">
        <v>11</v>
      </c>
      <c r="L18" s="43">
        <v>9</v>
      </c>
      <c r="M18" s="43">
        <v>2</v>
      </c>
      <c r="N18" s="43">
        <v>7</v>
      </c>
      <c r="O18" s="50">
        <v>0</v>
      </c>
      <c r="P18" s="43">
        <v>11</v>
      </c>
      <c r="Q18" s="43">
        <v>3</v>
      </c>
      <c r="R18" s="46">
        <v>5</v>
      </c>
      <c r="S18" s="49">
        <v>3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20</v>
      </c>
      <c r="J19" s="43">
        <v>9</v>
      </c>
      <c r="K19" s="43">
        <v>11</v>
      </c>
      <c r="L19" s="43">
        <v>9</v>
      </c>
      <c r="M19" s="43">
        <v>2</v>
      </c>
      <c r="N19" s="43">
        <v>7</v>
      </c>
      <c r="O19" s="50">
        <v>0</v>
      </c>
      <c r="P19" s="43">
        <v>11</v>
      </c>
      <c r="Q19" s="43">
        <v>3</v>
      </c>
      <c r="R19" s="46">
        <v>5</v>
      </c>
      <c r="S19" s="49">
        <v>3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幸福幼幼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72</v>
      </c>
      <c r="I22" s="43">
        <v>25</v>
      </c>
      <c r="J22" s="43">
        <v>13</v>
      </c>
      <c r="K22" s="43">
        <v>12</v>
      </c>
      <c r="L22" s="43">
        <v>13</v>
      </c>
      <c r="M22" s="50">
        <v>0</v>
      </c>
      <c r="N22" s="43">
        <v>9</v>
      </c>
      <c r="O22" s="43">
        <v>4</v>
      </c>
      <c r="P22" s="43">
        <v>12</v>
      </c>
      <c r="Q22" s="43">
        <v>3</v>
      </c>
      <c r="R22" s="46">
        <v>8</v>
      </c>
      <c r="S22" s="49">
        <v>1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24</v>
      </c>
      <c r="J23" s="43">
        <v>13</v>
      </c>
      <c r="K23" s="43">
        <v>11</v>
      </c>
      <c r="L23" s="43">
        <v>13</v>
      </c>
      <c r="M23" s="50">
        <v>0</v>
      </c>
      <c r="N23" s="43">
        <v>9</v>
      </c>
      <c r="O23" s="43">
        <v>4</v>
      </c>
      <c r="P23" s="43">
        <v>11</v>
      </c>
      <c r="Q23" s="43">
        <v>3</v>
      </c>
      <c r="R23" s="46">
        <v>7</v>
      </c>
      <c r="S23" s="49">
        <v>1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43">
        <v>1</v>
      </c>
      <c r="J24" s="50">
        <v>0</v>
      </c>
      <c r="K24" s="43">
        <v>1</v>
      </c>
      <c r="L24" s="50">
        <v>0</v>
      </c>
      <c r="M24" s="50">
        <v>0</v>
      </c>
      <c r="N24" s="50">
        <v>0</v>
      </c>
      <c r="O24" s="50">
        <v>0</v>
      </c>
      <c r="P24" s="43">
        <v>1</v>
      </c>
      <c r="Q24" s="50">
        <v>0</v>
      </c>
      <c r="R24" s="46">
        <v>1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1">
        <v>0</v>
      </c>
      <c r="S25" s="52">
        <v>0</v>
      </c>
    </row>
    <row r="26" spans="1:19" s="2" customFormat="1" ht="18" customHeight="1">
      <c r="A26" s="29"/>
      <c r="B26" s="64" t="str">
        <f>IF(A14&gt;0,A14,"")</f>
        <v>桃樂比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110</v>
      </c>
      <c r="I26" s="43">
        <v>81</v>
      </c>
      <c r="J26" s="43">
        <v>41</v>
      </c>
      <c r="K26" s="43">
        <v>40</v>
      </c>
      <c r="L26" s="43">
        <v>41</v>
      </c>
      <c r="M26" s="43">
        <v>9</v>
      </c>
      <c r="N26" s="43">
        <v>23</v>
      </c>
      <c r="O26" s="43">
        <v>9</v>
      </c>
      <c r="P26" s="43">
        <v>40</v>
      </c>
      <c r="Q26" s="43">
        <v>12</v>
      </c>
      <c r="R26" s="46">
        <v>22</v>
      </c>
      <c r="S26" s="49">
        <v>6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81</v>
      </c>
      <c r="J27" s="43">
        <v>41</v>
      </c>
      <c r="K27" s="43">
        <v>40</v>
      </c>
      <c r="L27" s="43">
        <v>41</v>
      </c>
      <c r="M27" s="43">
        <v>9</v>
      </c>
      <c r="N27" s="43">
        <v>23</v>
      </c>
      <c r="O27" s="43">
        <v>9</v>
      </c>
      <c r="P27" s="43">
        <v>40</v>
      </c>
      <c r="Q27" s="43">
        <v>12</v>
      </c>
      <c r="R27" s="46">
        <v>22</v>
      </c>
      <c r="S27" s="49">
        <v>6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真睿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40</v>
      </c>
      <c r="I30" s="43">
        <v>39</v>
      </c>
      <c r="J30" s="43">
        <v>24</v>
      </c>
      <c r="K30" s="43">
        <v>15</v>
      </c>
      <c r="L30" s="43">
        <v>24</v>
      </c>
      <c r="M30" s="43">
        <v>4</v>
      </c>
      <c r="N30" s="43">
        <v>10</v>
      </c>
      <c r="O30" s="43">
        <v>10</v>
      </c>
      <c r="P30" s="43">
        <v>15</v>
      </c>
      <c r="Q30" s="43">
        <v>1</v>
      </c>
      <c r="R30" s="46">
        <v>11</v>
      </c>
      <c r="S30" s="49">
        <v>3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35</v>
      </c>
      <c r="J31" s="43">
        <v>20</v>
      </c>
      <c r="K31" s="43">
        <v>15</v>
      </c>
      <c r="L31" s="43">
        <v>20</v>
      </c>
      <c r="M31" s="43">
        <v>3</v>
      </c>
      <c r="N31" s="43">
        <v>8</v>
      </c>
      <c r="O31" s="43">
        <v>9</v>
      </c>
      <c r="P31" s="43">
        <v>15</v>
      </c>
      <c r="Q31" s="43">
        <v>1</v>
      </c>
      <c r="R31" s="46">
        <v>11</v>
      </c>
      <c r="S31" s="49">
        <v>3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2</v>
      </c>
      <c r="J32" s="43">
        <v>2</v>
      </c>
      <c r="K32" s="50">
        <v>0</v>
      </c>
      <c r="L32" s="43">
        <v>2</v>
      </c>
      <c r="M32" s="43">
        <v>1</v>
      </c>
      <c r="N32" s="50">
        <v>0</v>
      </c>
      <c r="O32" s="43">
        <v>1</v>
      </c>
      <c r="P32" s="50">
        <v>0</v>
      </c>
      <c r="Q32" s="50">
        <v>0</v>
      </c>
      <c r="R32" s="51">
        <v>0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43">
        <v>2</v>
      </c>
      <c r="J33" s="43">
        <v>2</v>
      </c>
      <c r="K33" s="50">
        <v>0</v>
      </c>
      <c r="L33" s="43">
        <v>2</v>
      </c>
      <c r="M33" s="50">
        <v>0</v>
      </c>
      <c r="N33" s="43">
        <v>2</v>
      </c>
      <c r="O33" s="50">
        <v>0</v>
      </c>
      <c r="P33" s="50">
        <v>0</v>
      </c>
      <c r="Q33" s="50">
        <v>0</v>
      </c>
      <c r="R33" s="51">
        <v>0</v>
      </c>
      <c r="S33" s="52">
        <v>0</v>
      </c>
    </row>
    <row r="34" spans="1:19" s="2" customFormat="1" ht="18" customHeight="1">
      <c r="A34" s="29"/>
      <c r="B34" s="65" t="str">
        <f>IF(A16&gt;0,A16,"")</f>
        <v>健寶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40</v>
      </c>
      <c r="I34" s="43">
        <v>29</v>
      </c>
      <c r="J34" s="43">
        <v>16</v>
      </c>
      <c r="K34" s="43">
        <v>13</v>
      </c>
      <c r="L34" s="43">
        <v>16</v>
      </c>
      <c r="M34" s="43">
        <v>3</v>
      </c>
      <c r="N34" s="43">
        <v>9</v>
      </c>
      <c r="O34" s="43">
        <v>4</v>
      </c>
      <c r="P34" s="43">
        <v>13</v>
      </c>
      <c r="Q34" s="43">
        <v>4</v>
      </c>
      <c r="R34" s="46">
        <v>4</v>
      </c>
      <c r="S34" s="49">
        <v>5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28</v>
      </c>
      <c r="J35" s="43">
        <v>16</v>
      </c>
      <c r="K35" s="43">
        <v>12</v>
      </c>
      <c r="L35" s="43">
        <v>16</v>
      </c>
      <c r="M35" s="43">
        <v>3</v>
      </c>
      <c r="N35" s="43">
        <v>9</v>
      </c>
      <c r="O35" s="43">
        <v>4</v>
      </c>
      <c r="P35" s="43">
        <v>12</v>
      </c>
      <c r="Q35" s="43">
        <v>4</v>
      </c>
      <c r="R35" s="46">
        <v>3</v>
      </c>
      <c r="S35" s="49">
        <v>5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44">
        <v>1</v>
      </c>
      <c r="J37" s="53">
        <v>0</v>
      </c>
      <c r="K37" s="44">
        <v>1</v>
      </c>
      <c r="L37" s="53">
        <v>0</v>
      </c>
      <c r="M37" s="53">
        <v>0</v>
      </c>
      <c r="N37" s="53">
        <v>0</v>
      </c>
      <c r="O37" s="53">
        <v>0</v>
      </c>
      <c r="P37" s="44">
        <v>1</v>
      </c>
      <c r="Q37" s="53">
        <v>0</v>
      </c>
      <c r="R37" s="47">
        <v>1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3" zoomScale="85" zoomScaleNormal="85" workbookViewId="0"/>
  </sheetViews>
  <sheetFormatPr defaultRowHeight="12"/>
  <cols>
    <col min="1" max="1" width="9.33203125" hidden="1" customWidth="1"/>
    <col min="2" max="2" width="26.33203125" style="3" customWidth="1"/>
    <col min="3" max="3" width="19" style="3" customWidth="1"/>
    <col min="4" max="19" width="12" customWidth="1"/>
  </cols>
  <sheetData>
    <row r="1" spans="1:19" s="5" customFormat="1" ht="31.5" hidden="1" customHeight="1">
      <c r="B1" s="6" t="s">
        <v>195</v>
      </c>
      <c r="C1" s="6" t="s">
        <v>24</v>
      </c>
      <c r="D1" s="5" t="s">
        <v>25</v>
      </c>
      <c r="E1" s="5" t="s">
        <v>26</v>
      </c>
      <c r="F1" s="57" t="s">
        <v>27</v>
      </c>
      <c r="G1" s="58" t="s">
        <v>85</v>
      </c>
      <c r="H1" s="5" t="s">
        <v>29</v>
      </c>
      <c r="S1" s="7"/>
    </row>
    <row r="2" spans="1:19" s="5" customFormat="1" ht="28.5" hidden="1" customHeight="1">
      <c r="B2" s="6"/>
      <c r="C2" s="6"/>
      <c r="S2" s="7"/>
    </row>
    <row r="3" spans="1:19" s="3" customFormat="1" ht="18" customHeight="1">
      <c r="B3" s="8"/>
      <c r="C3" s="8"/>
      <c r="D3" s="4"/>
      <c r="E3" s="4"/>
      <c r="F3" s="4"/>
      <c r="G3" s="71"/>
      <c r="H3" s="71"/>
      <c r="I3" s="72"/>
      <c r="J3" s="72"/>
      <c r="K3" s="72"/>
      <c r="L3" s="4"/>
      <c r="M3" s="4"/>
      <c r="N3" s="4"/>
      <c r="O3" s="4"/>
      <c r="P3" s="4"/>
      <c r="Q3" s="4"/>
      <c r="R3" s="4"/>
      <c r="S3" s="4"/>
    </row>
    <row r="4" spans="1:19" s="3" customFormat="1" ht="18" customHeight="1">
      <c r="B4" s="73"/>
      <c r="C4" s="74"/>
      <c r="D4" s="74"/>
      <c r="E4" s="74"/>
      <c r="F4" s="74"/>
      <c r="G4" s="72"/>
      <c r="H4" s="72"/>
      <c r="I4" s="72"/>
      <c r="J4" s="72"/>
      <c r="K4" s="72"/>
      <c r="L4" s="4"/>
      <c r="M4" s="4"/>
      <c r="N4" s="4"/>
      <c r="O4" s="4"/>
      <c r="P4" s="4"/>
      <c r="Q4" s="4"/>
      <c r="R4" s="4"/>
      <c r="S4" s="4"/>
    </row>
    <row r="5" spans="1:19" ht="36" customHeight="1">
      <c r="B5" s="75" t="str">
        <f>G1</f>
        <v>桃園市托嬰中心所數及收托人數(續8)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24" customHeight="1" thickBot="1">
      <c r="B6" s="76" t="str">
        <f>H1</f>
        <v>中華民國110年下半年 ( 7月至12月 )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s="1" customFormat="1" ht="20.100000000000001" customHeight="1">
      <c r="B7" s="77" t="s">
        <v>1</v>
      </c>
      <c r="C7" s="78"/>
      <c r="D7" s="82" t="s">
        <v>2</v>
      </c>
      <c r="E7" s="83"/>
      <c r="F7" s="83"/>
      <c r="G7" s="83"/>
      <c r="H7" s="84" t="s">
        <v>13</v>
      </c>
      <c r="I7" s="83" t="s">
        <v>12</v>
      </c>
      <c r="J7" s="83"/>
      <c r="K7" s="83"/>
      <c r="L7" s="83"/>
      <c r="M7" s="83"/>
      <c r="N7" s="83"/>
      <c r="O7" s="83"/>
      <c r="P7" s="83"/>
      <c r="Q7" s="83"/>
      <c r="R7" s="83"/>
      <c r="S7" s="87"/>
    </row>
    <row r="8" spans="1:19" s="1" customFormat="1" ht="20.100000000000001" customHeight="1">
      <c r="B8" s="73"/>
      <c r="C8" s="79"/>
      <c r="D8" s="88" t="s">
        <v>3</v>
      </c>
      <c r="E8" s="66" t="s">
        <v>4</v>
      </c>
      <c r="F8" s="66" t="s">
        <v>5</v>
      </c>
      <c r="G8" s="66" t="s">
        <v>6</v>
      </c>
      <c r="H8" s="85"/>
      <c r="I8" s="66" t="s">
        <v>3</v>
      </c>
      <c r="J8" s="66"/>
      <c r="K8" s="66"/>
      <c r="L8" s="66" t="s">
        <v>7</v>
      </c>
      <c r="M8" s="66"/>
      <c r="N8" s="66"/>
      <c r="O8" s="66"/>
      <c r="P8" s="66" t="s">
        <v>0</v>
      </c>
      <c r="Q8" s="66"/>
      <c r="R8" s="66"/>
      <c r="S8" s="68"/>
    </row>
    <row r="9" spans="1:19" s="1" customFormat="1" ht="38.1" customHeight="1" thickBot="1">
      <c r="B9" s="80"/>
      <c r="C9" s="81"/>
      <c r="D9" s="89"/>
      <c r="E9" s="67"/>
      <c r="F9" s="67"/>
      <c r="G9" s="67"/>
      <c r="H9" s="86"/>
      <c r="I9" s="27" t="s">
        <v>8</v>
      </c>
      <c r="J9" s="27" t="s">
        <v>7</v>
      </c>
      <c r="K9" s="27" t="s">
        <v>0</v>
      </c>
      <c r="L9" s="27" t="s">
        <v>8</v>
      </c>
      <c r="M9" s="27" t="s">
        <v>9</v>
      </c>
      <c r="N9" s="27" t="s">
        <v>10</v>
      </c>
      <c r="O9" s="27" t="s">
        <v>11</v>
      </c>
      <c r="P9" s="27" t="s">
        <v>8</v>
      </c>
      <c r="Q9" s="27" t="s">
        <v>9</v>
      </c>
      <c r="R9" s="27" t="s">
        <v>10</v>
      </c>
      <c r="S9" s="28" t="s">
        <v>11</v>
      </c>
    </row>
    <row r="10" spans="1:19" s="2" customFormat="1" ht="18" customHeight="1">
      <c r="A10" s="56" t="s">
        <v>181</v>
      </c>
      <c r="B10" s="69" t="str">
        <f>IF(A10&gt;0,A10,"總計")</f>
        <v>唯妮蒙氏</v>
      </c>
      <c r="C10" s="16" t="s">
        <v>17</v>
      </c>
      <c r="D10" s="30">
        <v>1</v>
      </c>
      <c r="E10" s="34">
        <v>0</v>
      </c>
      <c r="F10" s="38">
        <v>1</v>
      </c>
      <c r="G10" s="34">
        <v>0</v>
      </c>
      <c r="H10" s="38">
        <v>22</v>
      </c>
      <c r="I10" s="42">
        <v>15</v>
      </c>
      <c r="J10" s="42">
        <v>8</v>
      </c>
      <c r="K10" s="42">
        <v>7</v>
      </c>
      <c r="L10" s="42">
        <v>8</v>
      </c>
      <c r="M10" s="42">
        <v>1</v>
      </c>
      <c r="N10" s="42">
        <v>5</v>
      </c>
      <c r="O10" s="42">
        <v>2</v>
      </c>
      <c r="P10" s="42">
        <v>7</v>
      </c>
      <c r="Q10" s="42">
        <v>1</v>
      </c>
      <c r="R10" s="45">
        <v>5</v>
      </c>
      <c r="S10" s="48">
        <v>1</v>
      </c>
    </row>
    <row r="11" spans="1:19" s="2" customFormat="1" ht="18" customHeight="1">
      <c r="A11" s="56" t="s">
        <v>79</v>
      </c>
      <c r="B11" s="64"/>
      <c r="C11" s="17" t="s">
        <v>14</v>
      </c>
      <c r="D11" s="31"/>
      <c r="E11" s="35"/>
      <c r="F11" s="39"/>
      <c r="G11" s="35"/>
      <c r="H11" s="39"/>
      <c r="I11" s="43">
        <v>13</v>
      </c>
      <c r="J11" s="43">
        <v>7</v>
      </c>
      <c r="K11" s="43">
        <v>6</v>
      </c>
      <c r="L11" s="43">
        <v>7</v>
      </c>
      <c r="M11" s="43">
        <v>1</v>
      </c>
      <c r="N11" s="43">
        <v>4</v>
      </c>
      <c r="O11" s="43">
        <v>2</v>
      </c>
      <c r="P11" s="43">
        <v>6</v>
      </c>
      <c r="Q11" s="43">
        <v>1</v>
      </c>
      <c r="R11" s="46">
        <v>5</v>
      </c>
      <c r="S11" s="52">
        <v>0</v>
      </c>
    </row>
    <row r="12" spans="1:19" s="2" customFormat="1" ht="18" customHeight="1">
      <c r="A12" s="56" t="s">
        <v>80</v>
      </c>
      <c r="B12" s="64"/>
      <c r="C12" s="17" t="s">
        <v>15</v>
      </c>
      <c r="D12" s="31"/>
      <c r="E12" s="35"/>
      <c r="F12" s="39"/>
      <c r="G12" s="35"/>
      <c r="H12" s="39"/>
      <c r="I12" s="43">
        <v>1</v>
      </c>
      <c r="J12" s="43">
        <v>1</v>
      </c>
      <c r="K12" s="50">
        <v>0</v>
      </c>
      <c r="L12" s="43">
        <v>1</v>
      </c>
      <c r="M12" s="50">
        <v>0</v>
      </c>
      <c r="N12" s="43">
        <v>1</v>
      </c>
      <c r="O12" s="50">
        <v>0</v>
      </c>
      <c r="P12" s="50">
        <v>0</v>
      </c>
      <c r="Q12" s="50">
        <v>0</v>
      </c>
      <c r="R12" s="51">
        <v>0</v>
      </c>
      <c r="S12" s="52">
        <v>0</v>
      </c>
    </row>
    <row r="13" spans="1:19" s="2" customFormat="1" ht="18" customHeight="1">
      <c r="A13" s="56" t="s">
        <v>81</v>
      </c>
      <c r="B13" s="70"/>
      <c r="C13" s="17" t="s">
        <v>16</v>
      </c>
      <c r="D13" s="32"/>
      <c r="E13" s="36"/>
      <c r="F13" s="40"/>
      <c r="G13" s="36"/>
      <c r="H13" s="40"/>
      <c r="I13" s="43">
        <v>1</v>
      </c>
      <c r="J13" s="50">
        <v>0</v>
      </c>
      <c r="K13" s="43">
        <v>1</v>
      </c>
      <c r="L13" s="50">
        <v>0</v>
      </c>
      <c r="M13" s="50">
        <v>0</v>
      </c>
      <c r="N13" s="50">
        <v>0</v>
      </c>
      <c r="O13" s="50">
        <v>0</v>
      </c>
      <c r="P13" s="43">
        <v>1</v>
      </c>
      <c r="Q13" s="50">
        <v>0</v>
      </c>
      <c r="R13" s="51">
        <v>0</v>
      </c>
      <c r="S13" s="49">
        <v>1</v>
      </c>
    </row>
    <row r="14" spans="1:19" s="2" customFormat="1" ht="18" customHeight="1">
      <c r="A14" s="56" t="s">
        <v>82</v>
      </c>
      <c r="B14" s="64" t="str">
        <f>IF(A11&gt;0,A11,"")</f>
        <v>國際長頸鹿</v>
      </c>
      <c r="C14" s="17" t="s">
        <v>17</v>
      </c>
      <c r="D14" s="31">
        <v>1</v>
      </c>
      <c r="E14" s="35">
        <v>0</v>
      </c>
      <c r="F14" s="39">
        <v>1</v>
      </c>
      <c r="G14" s="35">
        <v>0</v>
      </c>
      <c r="H14" s="39">
        <v>10</v>
      </c>
      <c r="I14" s="43">
        <v>8</v>
      </c>
      <c r="J14" s="43">
        <v>3</v>
      </c>
      <c r="K14" s="43">
        <v>5</v>
      </c>
      <c r="L14" s="43">
        <v>3</v>
      </c>
      <c r="M14" s="50">
        <v>0</v>
      </c>
      <c r="N14" s="50">
        <v>0</v>
      </c>
      <c r="O14" s="43">
        <v>3</v>
      </c>
      <c r="P14" s="43">
        <v>5</v>
      </c>
      <c r="Q14" s="43">
        <v>3</v>
      </c>
      <c r="R14" s="51">
        <v>0</v>
      </c>
      <c r="S14" s="49">
        <v>2</v>
      </c>
    </row>
    <row r="15" spans="1:19" s="2" customFormat="1" ht="18" customHeight="1">
      <c r="A15" s="56" t="s">
        <v>83</v>
      </c>
      <c r="B15" s="64"/>
      <c r="C15" s="17" t="s">
        <v>14</v>
      </c>
      <c r="D15" s="31"/>
      <c r="E15" s="35"/>
      <c r="F15" s="39"/>
      <c r="G15" s="35"/>
      <c r="H15" s="39"/>
      <c r="I15" s="43">
        <v>7</v>
      </c>
      <c r="J15" s="43">
        <v>3</v>
      </c>
      <c r="K15" s="43">
        <v>4</v>
      </c>
      <c r="L15" s="43">
        <v>3</v>
      </c>
      <c r="M15" s="50">
        <v>0</v>
      </c>
      <c r="N15" s="50">
        <v>0</v>
      </c>
      <c r="O15" s="43">
        <v>3</v>
      </c>
      <c r="P15" s="43">
        <v>4</v>
      </c>
      <c r="Q15" s="43">
        <v>2</v>
      </c>
      <c r="R15" s="51">
        <v>0</v>
      </c>
      <c r="S15" s="49">
        <v>2</v>
      </c>
    </row>
    <row r="16" spans="1:19" s="2" customFormat="1" ht="18" customHeight="1">
      <c r="A16" s="56" t="s">
        <v>84</v>
      </c>
      <c r="B16" s="64"/>
      <c r="C16" s="17" t="s">
        <v>15</v>
      </c>
      <c r="D16" s="31"/>
      <c r="E16" s="35"/>
      <c r="F16" s="39"/>
      <c r="G16" s="35"/>
      <c r="H16" s="39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1">
        <v>0</v>
      </c>
      <c r="S16" s="52">
        <v>0</v>
      </c>
    </row>
    <row r="17" spans="1:19" s="2" customFormat="1" ht="18" customHeight="1">
      <c r="A17" s="29"/>
      <c r="B17" s="64"/>
      <c r="C17" s="17" t="s">
        <v>16</v>
      </c>
      <c r="D17" s="32"/>
      <c r="E17" s="36"/>
      <c r="F17" s="40"/>
      <c r="G17" s="36"/>
      <c r="H17" s="40"/>
      <c r="I17" s="43">
        <v>1</v>
      </c>
      <c r="J17" s="50">
        <v>0</v>
      </c>
      <c r="K17" s="43">
        <v>1</v>
      </c>
      <c r="L17" s="50">
        <v>0</v>
      </c>
      <c r="M17" s="50">
        <v>0</v>
      </c>
      <c r="N17" s="50">
        <v>0</v>
      </c>
      <c r="O17" s="50">
        <v>0</v>
      </c>
      <c r="P17" s="43">
        <v>1</v>
      </c>
      <c r="Q17" s="43">
        <v>1</v>
      </c>
      <c r="R17" s="51">
        <v>0</v>
      </c>
      <c r="S17" s="52">
        <v>0</v>
      </c>
    </row>
    <row r="18" spans="1:19" s="2" customFormat="1" ht="18" customHeight="1">
      <c r="A18" s="29"/>
      <c r="B18" s="64" t="str">
        <f>IF(A12&gt;0,A12,"")</f>
        <v>御寶兒</v>
      </c>
      <c r="C18" s="17" t="s">
        <v>17</v>
      </c>
      <c r="D18" s="31">
        <v>1</v>
      </c>
      <c r="E18" s="35">
        <v>0</v>
      </c>
      <c r="F18" s="39">
        <v>1</v>
      </c>
      <c r="G18" s="35">
        <v>0</v>
      </c>
      <c r="H18" s="39">
        <v>19</v>
      </c>
      <c r="I18" s="43">
        <v>19</v>
      </c>
      <c r="J18" s="43">
        <v>10</v>
      </c>
      <c r="K18" s="43">
        <v>9</v>
      </c>
      <c r="L18" s="43">
        <v>10</v>
      </c>
      <c r="M18" s="43">
        <v>2</v>
      </c>
      <c r="N18" s="43">
        <v>4</v>
      </c>
      <c r="O18" s="43">
        <v>4</v>
      </c>
      <c r="P18" s="43">
        <v>9</v>
      </c>
      <c r="Q18" s="43">
        <v>2</v>
      </c>
      <c r="R18" s="46">
        <v>6</v>
      </c>
      <c r="S18" s="49">
        <v>1</v>
      </c>
    </row>
    <row r="19" spans="1:19" s="2" customFormat="1" ht="18" customHeight="1">
      <c r="A19" s="29"/>
      <c r="B19" s="64"/>
      <c r="C19" s="17" t="s">
        <v>14</v>
      </c>
      <c r="D19" s="31"/>
      <c r="E19" s="35"/>
      <c r="F19" s="39"/>
      <c r="G19" s="35"/>
      <c r="H19" s="39"/>
      <c r="I19" s="43">
        <v>19</v>
      </c>
      <c r="J19" s="43">
        <v>10</v>
      </c>
      <c r="K19" s="43">
        <v>9</v>
      </c>
      <c r="L19" s="43">
        <v>10</v>
      </c>
      <c r="M19" s="43">
        <v>2</v>
      </c>
      <c r="N19" s="43">
        <v>4</v>
      </c>
      <c r="O19" s="43">
        <v>4</v>
      </c>
      <c r="P19" s="43">
        <v>9</v>
      </c>
      <c r="Q19" s="43">
        <v>2</v>
      </c>
      <c r="R19" s="46">
        <v>6</v>
      </c>
      <c r="S19" s="49">
        <v>1</v>
      </c>
    </row>
    <row r="20" spans="1:19" s="2" customFormat="1" ht="18" customHeight="1">
      <c r="A20" s="29"/>
      <c r="B20" s="64"/>
      <c r="C20" s="17" t="s">
        <v>15</v>
      </c>
      <c r="D20" s="31"/>
      <c r="E20" s="35"/>
      <c r="F20" s="39"/>
      <c r="G20" s="35"/>
      <c r="H20" s="39"/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2">
        <v>0</v>
      </c>
    </row>
    <row r="21" spans="1:19" s="2" customFormat="1" ht="18" customHeight="1">
      <c r="A21" s="29"/>
      <c r="B21" s="64"/>
      <c r="C21" s="17" t="s">
        <v>16</v>
      </c>
      <c r="D21" s="32"/>
      <c r="E21" s="36"/>
      <c r="F21" s="40"/>
      <c r="G21" s="36"/>
      <c r="H21" s="4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1">
        <v>0</v>
      </c>
      <c r="S21" s="52">
        <v>0</v>
      </c>
    </row>
    <row r="22" spans="1:19" s="2" customFormat="1" ht="18" customHeight="1">
      <c r="A22" s="29"/>
      <c r="B22" s="64" t="str">
        <f>IF(A13&gt;0,A13,"")</f>
        <v>頂尖</v>
      </c>
      <c r="C22" s="17" t="s">
        <v>17</v>
      </c>
      <c r="D22" s="31">
        <v>1</v>
      </c>
      <c r="E22" s="35">
        <v>0</v>
      </c>
      <c r="F22" s="39">
        <v>1</v>
      </c>
      <c r="G22" s="35">
        <v>0</v>
      </c>
      <c r="H22" s="39">
        <v>35</v>
      </c>
      <c r="I22" s="43">
        <v>20</v>
      </c>
      <c r="J22" s="43">
        <v>10</v>
      </c>
      <c r="K22" s="43">
        <v>10</v>
      </c>
      <c r="L22" s="43">
        <v>10</v>
      </c>
      <c r="M22" s="43">
        <v>3</v>
      </c>
      <c r="N22" s="43">
        <v>7</v>
      </c>
      <c r="O22" s="50">
        <v>0</v>
      </c>
      <c r="P22" s="43">
        <v>10</v>
      </c>
      <c r="Q22" s="43">
        <v>3</v>
      </c>
      <c r="R22" s="46">
        <v>7</v>
      </c>
      <c r="S22" s="52">
        <v>0</v>
      </c>
    </row>
    <row r="23" spans="1:19" s="2" customFormat="1" ht="18" customHeight="1">
      <c r="A23" s="29"/>
      <c r="B23" s="64"/>
      <c r="C23" s="17" t="s">
        <v>14</v>
      </c>
      <c r="D23" s="31"/>
      <c r="E23" s="35"/>
      <c r="F23" s="39"/>
      <c r="G23" s="35"/>
      <c r="H23" s="39"/>
      <c r="I23" s="43">
        <v>14</v>
      </c>
      <c r="J23" s="43">
        <v>7</v>
      </c>
      <c r="K23" s="43">
        <v>7</v>
      </c>
      <c r="L23" s="43">
        <v>7</v>
      </c>
      <c r="M23" s="43">
        <v>1</v>
      </c>
      <c r="N23" s="43">
        <v>6</v>
      </c>
      <c r="O23" s="50">
        <v>0</v>
      </c>
      <c r="P23" s="43">
        <v>7</v>
      </c>
      <c r="Q23" s="43">
        <v>2</v>
      </c>
      <c r="R23" s="46">
        <v>5</v>
      </c>
      <c r="S23" s="52">
        <v>0</v>
      </c>
    </row>
    <row r="24" spans="1:19" s="2" customFormat="1" ht="18" customHeight="1">
      <c r="A24" s="29"/>
      <c r="B24" s="64"/>
      <c r="C24" s="17" t="s">
        <v>15</v>
      </c>
      <c r="D24" s="31"/>
      <c r="E24" s="35"/>
      <c r="F24" s="39"/>
      <c r="G24" s="35"/>
      <c r="H24" s="39"/>
      <c r="I24" s="43">
        <v>1</v>
      </c>
      <c r="J24" s="50">
        <v>0</v>
      </c>
      <c r="K24" s="43">
        <v>1</v>
      </c>
      <c r="L24" s="50">
        <v>0</v>
      </c>
      <c r="M24" s="50">
        <v>0</v>
      </c>
      <c r="N24" s="50">
        <v>0</v>
      </c>
      <c r="O24" s="50">
        <v>0</v>
      </c>
      <c r="P24" s="43">
        <v>1</v>
      </c>
      <c r="Q24" s="43">
        <v>1</v>
      </c>
      <c r="R24" s="51">
        <v>0</v>
      </c>
      <c r="S24" s="52">
        <v>0</v>
      </c>
    </row>
    <row r="25" spans="1:19" s="2" customFormat="1" ht="18" customHeight="1">
      <c r="A25" s="29"/>
      <c r="B25" s="64"/>
      <c r="C25" s="17" t="s">
        <v>16</v>
      </c>
      <c r="D25" s="32"/>
      <c r="E25" s="36"/>
      <c r="F25" s="40"/>
      <c r="G25" s="36"/>
      <c r="H25" s="40"/>
      <c r="I25" s="43">
        <v>5</v>
      </c>
      <c r="J25" s="43">
        <v>3</v>
      </c>
      <c r="K25" s="43">
        <v>2</v>
      </c>
      <c r="L25" s="43">
        <v>3</v>
      </c>
      <c r="M25" s="43">
        <v>2</v>
      </c>
      <c r="N25" s="43">
        <v>1</v>
      </c>
      <c r="O25" s="50">
        <v>0</v>
      </c>
      <c r="P25" s="43">
        <v>2</v>
      </c>
      <c r="Q25" s="50">
        <v>0</v>
      </c>
      <c r="R25" s="46">
        <v>2</v>
      </c>
      <c r="S25" s="52">
        <v>0</v>
      </c>
    </row>
    <row r="26" spans="1:19" s="2" customFormat="1" ht="18" customHeight="1">
      <c r="A26" s="29"/>
      <c r="B26" s="64" t="str">
        <f>IF(A14&gt;0,A14,"")</f>
        <v>喜美斯希望</v>
      </c>
      <c r="C26" s="17" t="s">
        <v>17</v>
      </c>
      <c r="D26" s="31">
        <v>1</v>
      </c>
      <c r="E26" s="35">
        <v>0</v>
      </c>
      <c r="F26" s="39">
        <v>1</v>
      </c>
      <c r="G26" s="35">
        <v>0</v>
      </c>
      <c r="H26" s="39">
        <v>45</v>
      </c>
      <c r="I26" s="43">
        <v>30</v>
      </c>
      <c r="J26" s="43">
        <v>13</v>
      </c>
      <c r="K26" s="43">
        <v>17</v>
      </c>
      <c r="L26" s="43">
        <v>13</v>
      </c>
      <c r="M26" s="43">
        <v>1</v>
      </c>
      <c r="N26" s="43">
        <v>8</v>
      </c>
      <c r="O26" s="43">
        <v>4</v>
      </c>
      <c r="P26" s="43">
        <v>17</v>
      </c>
      <c r="Q26" s="43">
        <v>3</v>
      </c>
      <c r="R26" s="46">
        <v>7</v>
      </c>
      <c r="S26" s="49">
        <v>7</v>
      </c>
    </row>
    <row r="27" spans="1:19" s="2" customFormat="1" ht="18" customHeight="1">
      <c r="A27" s="29"/>
      <c r="B27" s="64"/>
      <c r="C27" s="17" t="s">
        <v>14</v>
      </c>
      <c r="D27" s="31"/>
      <c r="E27" s="35"/>
      <c r="F27" s="39"/>
      <c r="G27" s="35"/>
      <c r="H27" s="39"/>
      <c r="I27" s="43">
        <v>26</v>
      </c>
      <c r="J27" s="43">
        <v>10</v>
      </c>
      <c r="K27" s="43">
        <v>16</v>
      </c>
      <c r="L27" s="43">
        <v>10</v>
      </c>
      <c r="M27" s="50">
        <v>0</v>
      </c>
      <c r="N27" s="43">
        <v>6</v>
      </c>
      <c r="O27" s="43">
        <v>4</v>
      </c>
      <c r="P27" s="43">
        <v>16</v>
      </c>
      <c r="Q27" s="43">
        <v>3</v>
      </c>
      <c r="R27" s="46">
        <v>6</v>
      </c>
      <c r="S27" s="49">
        <v>7</v>
      </c>
    </row>
    <row r="28" spans="1:19" s="2" customFormat="1" ht="18" customHeight="1">
      <c r="A28" s="29"/>
      <c r="B28" s="64"/>
      <c r="C28" s="17" t="s">
        <v>15</v>
      </c>
      <c r="D28" s="31"/>
      <c r="E28" s="35"/>
      <c r="F28" s="39"/>
      <c r="G28" s="35"/>
      <c r="H28" s="39"/>
      <c r="I28" s="43">
        <v>4</v>
      </c>
      <c r="J28" s="43">
        <v>3</v>
      </c>
      <c r="K28" s="43">
        <v>1</v>
      </c>
      <c r="L28" s="43">
        <v>3</v>
      </c>
      <c r="M28" s="43">
        <v>1</v>
      </c>
      <c r="N28" s="43">
        <v>2</v>
      </c>
      <c r="O28" s="50">
        <v>0</v>
      </c>
      <c r="P28" s="43">
        <v>1</v>
      </c>
      <c r="Q28" s="50">
        <v>0</v>
      </c>
      <c r="R28" s="46">
        <v>1</v>
      </c>
      <c r="S28" s="52">
        <v>0</v>
      </c>
    </row>
    <row r="29" spans="1:19" s="2" customFormat="1" ht="18" customHeight="1">
      <c r="A29" s="29"/>
      <c r="B29" s="64"/>
      <c r="C29" s="17" t="s">
        <v>16</v>
      </c>
      <c r="D29" s="32"/>
      <c r="E29" s="36"/>
      <c r="F29" s="40"/>
      <c r="G29" s="36"/>
      <c r="H29" s="40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1">
        <v>0</v>
      </c>
      <c r="S29" s="52">
        <v>0</v>
      </c>
    </row>
    <row r="30" spans="1:19" s="2" customFormat="1" ht="18" customHeight="1">
      <c r="A30" s="29"/>
      <c r="B30" s="64" t="str">
        <f>IF(A15&gt;0,A15,"")</f>
        <v>喜美斯快樂</v>
      </c>
      <c r="C30" s="17" t="s">
        <v>17</v>
      </c>
      <c r="D30" s="31">
        <v>1</v>
      </c>
      <c r="E30" s="35">
        <v>0</v>
      </c>
      <c r="F30" s="39">
        <v>1</v>
      </c>
      <c r="G30" s="35">
        <v>0</v>
      </c>
      <c r="H30" s="39">
        <v>40</v>
      </c>
      <c r="I30" s="43">
        <v>31</v>
      </c>
      <c r="J30" s="43">
        <v>13</v>
      </c>
      <c r="K30" s="43">
        <v>18</v>
      </c>
      <c r="L30" s="43">
        <v>13</v>
      </c>
      <c r="M30" s="43">
        <v>3</v>
      </c>
      <c r="N30" s="43">
        <v>6</v>
      </c>
      <c r="O30" s="43">
        <v>4</v>
      </c>
      <c r="P30" s="43">
        <v>18</v>
      </c>
      <c r="Q30" s="43">
        <v>3</v>
      </c>
      <c r="R30" s="46">
        <v>9</v>
      </c>
      <c r="S30" s="49">
        <v>6</v>
      </c>
    </row>
    <row r="31" spans="1:19" s="2" customFormat="1" ht="18" customHeight="1">
      <c r="A31" s="29"/>
      <c r="B31" s="64"/>
      <c r="C31" s="17" t="s">
        <v>14</v>
      </c>
      <c r="D31" s="31"/>
      <c r="E31" s="35"/>
      <c r="F31" s="39"/>
      <c r="G31" s="35"/>
      <c r="H31" s="39"/>
      <c r="I31" s="43">
        <v>28</v>
      </c>
      <c r="J31" s="43">
        <v>13</v>
      </c>
      <c r="K31" s="43">
        <v>15</v>
      </c>
      <c r="L31" s="43">
        <v>13</v>
      </c>
      <c r="M31" s="43">
        <v>3</v>
      </c>
      <c r="N31" s="43">
        <v>6</v>
      </c>
      <c r="O31" s="43">
        <v>4</v>
      </c>
      <c r="P31" s="43">
        <v>15</v>
      </c>
      <c r="Q31" s="43">
        <v>3</v>
      </c>
      <c r="R31" s="46">
        <v>6</v>
      </c>
      <c r="S31" s="49">
        <v>6</v>
      </c>
    </row>
    <row r="32" spans="1:19" s="2" customFormat="1" ht="18" customHeight="1">
      <c r="A32" s="29"/>
      <c r="B32" s="64"/>
      <c r="C32" s="17" t="s">
        <v>15</v>
      </c>
      <c r="D32" s="31"/>
      <c r="E32" s="35"/>
      <c r="F32" s="39"/>
      <c r="G32" s="35"/>
      <c r="H32" s="39"/>
      <c r="I32" s="43">
        <v>1</v>
      </c>
      <c r="J32" s="50">
        <v>0</v>
      </c>
      <c r="K32" s="43">
        <v>1</v>
      </c>
      <c r="L32" s="50">
        <v>0</v>
      </c>
      <c r="M32" s="50">
        <v>0</v>
      </c>
      <c r="N32" s="50">
        <v>0</v>
      </c>
      <c r="O32" s="50">
        <v>0</v>
      </c>
      <c r="P32" s="43">
        <v>1</v>
      </c>
      <c r="Q32" s="50">
        <v>0</v>
      </c>
      <c r="R32" s="46">
        <v>1</v>
      </c>
      <c r="S32" s="52">
        <v>0</v>
      </c>
    </row>
    <row r="33" spans="1:19" s="2" customFormat="1" ht="18" customHeight="1">
      <c r="A33" s="29"/>
      <c r="B33" s="64"/>
      <c r="C33" s="17" t="s">
        <v>16</v>
      </c>
      <c r="D33" s="32"/>
      <c r="E33" s="36"/>
      <c r="F33" s="40"/>
      <c r="G33" s="36"/>
      <c r="H33" s="40"/>
      <c r="I33" s="43">
        <v>2</v>
      </c>
      <c r="J33" s="50">
        <v>0</v>
      </c>
      <c r="K33" s="43">
        <v>2</v>
      </c>
      <c r="L33" s="50">
        <v>0</v>
      </c>
      <c r="M33" s="50">
        <v>0</v>
      </c>
      <c r="N33" s="50">
        <v>0</v>
      </c>
      <c r="O33" s="50">
        <v>0</v>
      </c>
      <c r="P33" s="43">
        <v>2</v>
      </c>
      <c r="Q33" s="50">
        <v>0</v>
      </c>
      <c r="R33" s="46">
        <v>2</v>
      </c>
      <c r="S33" s="52">
        <v>0</v>
      </c>
    </row>
    <row r="34" spans="1:19" s="2" customFormat="1" ht="18" customHeight="1">
      <c r="A34" s="29"/>
      <c r="B34" s="65" t="str">
        <f>IF(A16&gt;0,A16,"")</f>
        <v>喜美斯幸福</v>
      </c>
      <c r="C34" s="17" t="s">
        <v>17</v>
      </c>
      <c r="D34" s="31">
        <v>1</v>
      </c>
      <c r="E34" s="35">
        <v>0</v>
      </c>
      <c r="F34" s="39">
        <v>1</v>
      </c>
      <c r="G34" s="35">
        <v>0</v>
      </c>
      <c r="H34" s="39">
        <v>48</v>
      </c>
      <c r="I34" s="43">
        <v>36</v>
      </c>
      <c r="J34" s="43">
        <v>20</v>
      </c>
      <c r="K34" s="43">
        <v>16</v>
      </c>
      <c r="L34" s="43">
        <v>20</v>
      </c>
      <c r="M34" s="43">
        <v>2</v>
      </c>
      <c r="N34" s="43">
        <v>9</v>
      </c>
      <c r="O34" s="43">
        <v>9</v>
      </c>
      <c r="P34" s="43">
        <v>16</v>
      </c>
      <c r="Q34" s="43">
        <v>4</v>
      </c>
      <c r="R34" s="46">
        <v>9</v>
      </c>
      <c r="S34" s="49">
        <v>3</v>
      </c>
    </row>
    <row r="35" spans="1:19" s="2" customFormat="1" ht="18" customHeight="1">
      <c r="A35" s="29"/>
      <c r="B35" s="64"/>
      <c r="C35" s="17" t="s">
        <v>14</v>
      </c>
      <c r="D35" s="31"/>
      <c r="E35" s="35"/>
      <c r="F35" s="39"/>
      <c r="G35" s="35"/>
      <c r="H35" s="39"/>
      <c r="I35" s="43">
        <v>35</v>
      </c>
      <c r="J35" s="43">
        <v>19</v>
      </c>
      <c r="K35" s="43">
        <v>16</v>
      </c>
      <c r="L35" s="43">
        <v>19</v>
      </c>
      <c r="M35" s="43">
        <v>2</v>
      </c>
      <c r="N35" s="43">
        <v>9</v>
      </c>
      <c r="O35" s="43">
        <v>8</v>
      </c>
      <c r="P35" s="43">
        <v>16</v>
      </c>
      <c r="Q35" s="43">
        <v>4</v>
      </c>
      <c r="R35" s="46">
        <v>9</v>
      </c>
      <c r="S35" s="49">
        <v>3</v>
      </c>
    </row>
    <row r="36" spans="1:19" s="2" customFormat="1" ht="18" customHeight="1">
      <c r="A36" s="29"/>
      <c r="B36" s="64"/>
      <c r="C36" s="18" t="s">
        <v>15</v>
      </c>
      <c r="D36" s="31"/>
      <c r="E36" s="35"/>
      <c r="F36" s="39"/>
      <c r="G36" s="35"/>
      <c r="H36" s="39"/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52">
        <v>0</v>
      </c>
    </row>
    <row r="37" spans="1:19" s="2" customFormat="1" ht="18" customHeight="1" thickBot="1">
      <c r="A37" s="29"/>
      <c r="B37" s="64"/>
      <c r="C37" s="19" t="s">
        <v>16</v>
      </c>
      <c r="D37" s="33"/>
      <c r="E37" s="37"/>
      <c r="F37" s="41"/>
      <c r="G37" s="37"/>
      <c r="H37" s="41"/>
      <c r="I37" s="44">
        <v>1</v>
      </c>
      <c r="J37" s="44">
        <v>1</v>
      </c>
      <c r="K37" s="53">
        <v>0</v>
      </c>
      <c r="L37" s="44">
        <v>1</v>
      </c>
      <c r="M37" s="53">
        <v>0</v>
      </c>
      <c r="N37" s="53">
        <v>0</v>
      </c>
      <c r="O37" s="44">
        <v>1</v>
      </c>
      <c r="P37" s="53">
        <v>0</v>
      </c>
      <c r="Q37" s="53">
        <v>0</v>
      </c>
      <c r="R37" s="54">
        <v>0</v>
      </c>
      <c r="S37" s="55">
        <v>0</v>
      </c>
    </row>
    <row r="38" spans="1:19" ht="48" customHeight="1">
      <c r="B38" s="62" t="str">
        <f>IF(LEN(B2)&gt;0,"填表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8" customHeight="1">
      <c r="B39" s="63" t="str">
        <f>IF(LEN(B2)&gt;0,"資料來源："&amp;B2,"")</f>
        <v/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B40" s="63" t="str">
        <f>SUBSTITUTE(IF(LEN(B2)&gt;0,"填表說明："&amp;D2,""),CHAR(10),CHAR(10)&amp;"　　　　　")</f>
        <v/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mergeCells count="25">
    <mergeCell ref="G3:K4"/>
    <mergeCell ref="B4:F4"/>
    <mergeCell ref="B5:S5"/>
    <mergeCell ref="B6:S6"/>
    <mergeCell ref="B7:C9"/>
    <mergeCell ref="D7:G7"/>
    <mergeCell ref="H7:H9"/>
    <mergeCell ref="I7:S7"/>
    <mergeCell ref="D8:D9"/>
    <mergeCell ref="E8:E9"/>
    <mergeCell ref="F8:F9"/>
    <mergeCell ref="G8:G9"/>
    <mergeCell ref="I8:K8"/>
    <mergeCell ref="L8:O8"/>
    <mergeCell ref="P8:S8"/>
    <mergeCell ref="B10:B13"/>
    <mergeCell ref="B38:S38"/>
    <mergeCell ref="B39:S39"/>
    <mergeCell ref="B40:S40"/>
    <mergeCell ref="B14:B17"/>
    <mergeCell ref="B18:B21"/>
    <mergeCell ref="B22:B25"/>
    <mergeCell ref="B26:B29"/>
    <mergeCell ref="B30:B33"/>
    <mergeCell ref="B34:B37"/>
  </mergeCells>
  <phoneticPr fontId="7" type="noConversion"/>
  <pageMargins left="0.78740157480314965" right="0.78740157480314965" top="0.74803149606299213" bottom="0.74803149606299213" header="0.31496062992125984" footer="0.31496062992125984"/>
  <pageSetup paperSize="8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10730-06-01(101)</vt:lpstr>
      <vt:lpstr>10730-06-01(102)</vt:lpstr>
      <vt:lpstr>10730-06-01(103)</vt:lpstr>
      <vt:lpstr>10730-06-01(104)</vt:lpstr>
      <vt:lpstr>10730-06-01(105)</vt:lpstr>
      <vt:lpstr>10730-06-01(106)</vt:lpstr>
      <vt:lpstr>10730-06-01(107)</vt:lpstr>
      <vt:lpstr>10730-06-01(108)</vt:lpstr>
      <vt:lpstr>10730-06-01(109)</vt:lpstr>
      <vt:lpstr>10730-06-01(110)</vt:lpstr>
      <vt:lpstr>10730-06-01(111)</vt:lpstr>
      <vt:lpstr>10730-06-01(112)</vt:lpstr>
      <vt:lpstr>10730-06-01(113)</vt:lpstr>
      <vt:lpstr>10730-06-01(114)</vt:lpstr>
      <vt:lpstr>10730-06-01(115)</vt:lpstr>
      <vt:lpstr>10730-06-01(116)</vt:lpstr>
      <vt:lpstr>10730-06-01(117)</vt:lpstr>
      <vt:lpstr>10730-06-01(118)</vt:lpstr>
      <vt:lpstr>10730-06-01(119)</vt:lpstr>
      <vt:lpstr>10730-06-01(120)</vt:lpstr>
      <vt:lpstr>10730-06-01(121)</vt:lpstr>
      <vt:lpstr>10730-06-01(122)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徐珮玲</cp:lastModifiedBy>
  <cp:lastPrinted>2018-02-22T08:39:41Z</cp:lastPrinted>
  <dcterms:created xsi:type="dcterms:W3CDTF">2001-02-06T07:45:53Z</dcterms:created>
  <dcterms:modified xsi:type="dcterms:W3CDTF">2022-02-18T03:24:10Z</dcterms:modified>
</cp:coreProperties>
</file>