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ThisWorkbook"/>
  <bookViews>
    <workbookView xWindow="2820" yWindow="1500" windowWidth="12540" windowHeight="9015" activeTab="0"/>
  </bookViews>
  <sheets>
    <sheet name="10730-05-09" sheetId="1" r:id="rId1"/>
    <sheet name="10730-05-09-1" sheetId="2" r:id="rId2"/>
  </sheets>
  <definedNames>
    <definedName name="pp" localSheetId="1">'10730-05-09-1'!$A$3:$R$35</definedName>
    <definedName name="pp">'10730-05-09'!$A$3:$R$34</definedName>
    <definedName name="_xlnm.Print_Area" localSheetId="0">'10730-05-09'!$A$3:$R$33</definedName>
    <definedName name="_xlnm.Print_Area" localSheetId="1">'10730-05-09-1'!$A$3:$R$34</definedName>
  </definedNames>
  <calcPr calcId="191029"/>
</workbook>
</file>

<file path=xl/sharedStrings.xml><?xml version="1.0" encoding="utf-8"?>
<sst xmlns="http://schemas.openxmlformats.org/spreadsheetml/2006/main" count="120" uniqueCount="41">
  <si>
    <t>月份別</t>
  </si>
  <si>
    <t>人次</t>
  </si>
  <si>
    <t>金額</t>
  </si>
  <si>
    <t>總計</t>
  </si>
  <si>
    <t>備註</t>
  </si>
  <si>
    <t>障礙等級別</t>
  </si>
  <si>
    <t>總計</t>
  </si>
  <si>
    <t>中低收入戶</t>
  </si>
  <si>
    <t>非低收入戶及非中低收入戶</t>
  </si>
  <si>
    <t>人次</t>
  </si>
  <si>
    <t>合計</t>
  </si>
  <si>
    <t>男</t>
  </si>
  <si>
    <t>女</t>
  </si>
  <si>
    <t>合計</t>
  </si>
  <si>
    <t>女</t>
  </si>
  <si>
    <t>女</t>
  </si>
  <si>
    <t>低收入戶</t>
  </si>
  <si>
    <t>福利身分別</t>
  </si>
  <si>
    <t>未滿18歲</t>
  </si>
  <si>
    <t>18歲-未滿65歲</t>
  </si>
  <si>
    <t>65歲以上</t>
  </si>
  <si>
    <t>依年齡別分</t>
  </si>
  <si>
    <t>極重度</t>
  </si>
  <si>
    <t>重　度</t>
  </si>
  <si>
    <t>中　度</t>
  </si>
  <si>
    <t>輕　度</t>
  </si>
  <si>
    <t>總  計</t>
  </si>
  <si>
    <t>桃園市政府(社會局)</t>
  </si>
  <si>
    <t>季　　　報</t>
  </si>
  <si>
    <t>每季終了後20日內編送</t>
  </si>
  <si>
    <t>10730-05-09-2</t>
  </si>
  <si>
    <t>桃園市身心障礙者生活輔具費用補助</t>
  </si>
  <si>
    <t>中華民國110年第4季( 10月至12月 )</t>
  </si>
  <si>
    <t>　　 10月</t>
  </si>
  <si>
    <t>　　 11月</t>
  </si>
  <si>
    <t>　　 12月</t>
  </si>
  <si>
    <t>公　開　類</t>
  </si>
  <si>
    <t>民國111年 1月 4日 10:46:18 印製</t>
  </si>
  <si>
    <t>本表編製2份，1份送主計處，1份自存外，應由網際網路線上傳送至衛生福利部統計處資料庫。</t>
  </si>
  <si>
    <t>桃園市身心障礙者生活輔具費用補助(續)</t>
  </si>
  <si>
    <t>依據各公所所申請輔助器具補助之身心障礙者經本府核准案件登記資料彙編。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</si>
</sst>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0000;\-#,##0.0000;&quot;－&quot;"/>
    <numFmt numFmtId="188" formatCode="###,##0"/>
    <numFmt numFmtId="189" formatCode="###,###,##0"/>
    <numFmt numFmtId="190" formatCode="###,##0;\-###,##0;&quot;     －&quot;"/>
    <numFmt numFmtId="191" formatCode="###,###,##0;\-###,###,##0;&quot;         －&quot;"/>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9"/>
      <name val="細明體"/>
      <family val="3"/>
    </font>
    <font>
      <b/>
      <sz val="12"/>
      <name val="標楷體"/>
      <family val="4"/>
    </font>
    <font>
      <sz val="12"/>
      <name val="新細明體"/>
      <family val="1"/>
    </font>
    <font>
      <b/>
      <sz val="12"/>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30">
    <border>
      <left/>
      <right/>
      <top/>
      <bottom/>
      <diagonal/>
    </border>
    <border>
      <left style="thin"/>
      <right style="medium"/>
      <top style="thin"/>
      <bottom style="thin"/>
    </border>
    <border>
      <left style="thin"/>
      <right style="thin"/>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border>
    <border>
      <left/>
      <right style="thin"/>
      <top/>
      <bottom/>
    </border>
    <border>
      <left/>
      <right style="thin"/>
      <top/>
      <bottom style="medium"/>
    </border>
    <border>
      <left style="thin"/>
      <right style="medium"/>
      <top style="medium"/>
      <bottom/>
    </border>
    <border>
      <left style="thin"/>
      <right style="medium"/>
      <top/>
      <bottom/>
    </border>
    <border>
      <left style="thin"/>
      <right style="medium"/>
      <top/>
      <bottom style="medium"/>
    </border>
    <border>
      <left style="thin"/>
      <right style="thin"/>
      <top/>
      <bottom style="thin"/>
    </border>
    <border>
      <left/>
      <right style="thin"/>
      <top/>
      <bottom style="thin"/>
    </border>
    <border>
      <left style="thin"/>
      <right/>
      <top/>
      <bottom style="thin"/>
    </border>
    <border>
      <left/>
      <right/>
      <top style="medium"/>
      <bottom/>
    </border>
    <border>
      <left/>
      <right style="thin"/>
      <top style="thin"/>
      <bottom/>
    </border>
    <border>
      <left style="thin"/>
      <right/>
      <top style="thin"/>
      <bottom style="thin"/>
    </border>
    <border>
      <left style="thin"/>
      <right/>
      <top style="thin"/>
      <bottom style="medium"/>
    </border>
    <border>
      <left/>
      <right style="thin"/>
      <top style="thin"/>
      <bottom style="thin"/>
    </border>
    <border>
      <left style="thin"/>
      <right style="thin"/>
      <top style="thin"/>
      <bottom style="thin"/>
    </border>
    <border>
      <left/>
      <right/>
      <top style="thin"/>
      <bottom style="medium"/>
    </border>
    <border>
      <left/>
      <right style="medium"/>
      <top style="thin"/>
      <bottom style="medium"/>
    </border>
    <border>
      <left style="medium"/>
      <right/>
      <top style="thin"/>
      <bottom style="medium"/>
    </border>
    <border>
      <left style="thin"/>
      <right style="medium"/>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0" fontId="5" fillId="0" borderId="0" xfId="0" applyFont="1" applyBorder="1" applyAlignment="1">
      <alignment horizontal="center" vertical="center"/>
    </xf>
    <xf numFmtId="0" fontId="4" fillId="0" borderId="0" xfId="0" applyFont="1" applyBorder="1" applyAlignment="1">
      <alignment horizontal="center" wrapText="1"/>
    </xf>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0" fontId="2"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center" vertical="center"/>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0" xfId="0" applyNumberFormat="1" applyFont="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top"/>
    </xf>
    <xf numFmtId="0" fontId="2" fillId="0" borderId="15" xfId="0" applyFont="1" applyBorder="1" applyAlignment="1">
      <alignment horizontal="left" vertical="top"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180" fontId="2" fillId="0" borderId="13" xfId="0" applyNumberFormat="1" applyFont="1" applyBorder="1" applyAlignment="1">
      <alignment horizontal="center" vertical="center"/>
    </xf>
    <xf numFmtId="180" fontId="2" fillId="0" borderId="16" xfId="0" applyNumberFormat="1" applyFont="1" applyBorder="1" applyAlignment="1">
      <alignment horizontal="center" vertical="center"/>
    </xf>
    <xf numFmtId="0" fontId="2" fillId="0" borderId="0" xfId="0" applyFont="1" applyAlignment="1">
      <alignment horizontal="lef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center" vertical="center" wrapText="1"/>
    </xf>
    <xf numFmtId="180" fontId="2" fillId="0" borderId="21" xfId="0" applyNumberFormat="1" applyFont="1" applyBorder="1" applyAlignment="1">
      <alignment horizontal="center" vertical="center"/>
    </xf>
    <xf numFmtId="180" fontId="2" fillId="0" borderId="22" xfId="0" applyNumberFormat="1" applyFont="1" applyBorder="1" applyAlignment="1">
      <alignment horizontal="center" vertical="center"/>
    </xf>
    <xf numFmtId="180" fontId="4" fillId="0" borderId="23" xfId="0" applyNumberFormat="1" applyFont="1" applyBorder="1" applyAlignment="1">
      <alignment horizontal="left" vertical="center"/>
    </xf>
    <xf numFmtId="180" fontId="4" fillId="0" borderId="21" xfId="0" applyNumberFormat="1" applyFont="1" applyBorder="1" applyAlignment="1">
      <alignment horizontal="left" vertical="center"/>
    </xf>
    <xf numFmtId="180" fontId="2" fillId="0" borderId="21" xfId="0" applyNumberFormat="1" applyFont="1" applyBorder="1" applyAlignment="1">
      <alignment horizontal="left" vertical="center"/>
    </xf>
    <xf numFmtId="0" fontId="2"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188" fontId="9" fillId="0" borderId="26" xfId="0" applyNumberFormat="1" applyFont="1" applyBorder="1" applyAlignment="1">
      <alignment horizontal="right" vertical="center"/>
    </xf>
    <xf numFmtId="188" fontId="10" fillId="0" borderId="27" xfId="0" applyNumberFormat="1" applyFont="1" applyBorder="1" applyAlignment="1">
      <alignment horizontal="right" vertical="center"/>
    </xf>
    <xf numFmtId="188" fontId="9" fillId="0" borderId="20" xfId="0" applyNumberFormat="1" applyFont="1" applyBorder="1" applyAlignment="1">
      <alignment horizontal="right" vertical="center"/>
    </xf>
    <xf numFmtId="188" fontId="10" fillId="0" borderId="28"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10" fillId="0" borderId="28" xfId="0" applyNumberFormat="1" applyFont="1" applyBorder="1" applyAlignment="1">
      <alignment horizontal="right" vertical="center"/>
    </xf>
    <xf numFmtId="189" fontId="9" fillId="0" borderId="17" xfId="0" applyNumberFormat="1" applyFont="1" applyBorder="1" applyAlignment="1">
      <alignment horizontal="right" vertical="center"/>
    </xf>
    <xf numFmtId="189" fontId="10" fillId="0" borderId="29" xfId="0" applyNumberFormat="1" applyFont="1" applyBorder="1" applyAlignment="1">
      <alignment horizontal="right" vertical="center"/>
    </xf>
    <xf numFmtId="0" fontId="8" fillId="0" borderId="24" xfId="0" applyNumberFormat="1" applyFont="1" applyBorder="1" applyAlignment="1">
      <alignment horizontal="center" vertical="center"/>
    </xf>
    <xf numFmtId="188" fontId="10" fillId="0" borderId="26" xfId="0" applyNumberFormat="1" applyFont="1" applyBorder="1" applyAlignment="1">
      <alignment horizontal="right" vertical="center"/>
    </xf>
    <xf numFmtId="188" fontId="10" fillId="0" borderId="20" xfId="0" applyNumberFormat="1" applyFont="1" applyBorder="1" applyAlignment="1">
      <alignment horizontal="right" vertical="center"/>
    </xf>
    <xf numFmtId="189" fontId="10" fillId="0" borderId="20" xfId="0" applyNumberFormat="1" applyFont="1" applyBorder="1" applyAlignment="1">
      <alignment horizontal="right" vertical="center"/>
    </xf>
    <xf numFmtId="189" fontId="10" fillId="0" borderId="17" xfId="0" applyNumberFormat="1" applyFont="1" applyBorder="1" applyAlignment="1">
      <alignment horizontal="right" vertical="center"/>
    </xf>
    <xf numFmtId="190" fontId="9" fillId="0" borderId="20" xfId="0" applyNumberFormat="1" applyFont="1" applyBorder="1" applyAlignment="1">
      <alignment horizontal="right" vertical="center"/>
    </xf>
    <xf numFmtId="190" fontId="10" fillId="0" borderId="20" xfId="0" applyNumberFormat="1" applyFont="1" applyBorder="1" applyAlignment="1">
      <alignment horizontal="right" vertical="center"/>
    </xf>
    <xf numFmtId="191" fontId="9" fillId="0" borderId="20" xfId="0" applyNumberFormat="1" applyFont="1" applyBorder="1" applyAlignment="1">
      <alignment horizontal="right" vertical="center"/>
    </xf>
    <xf numFmtId="191" fontId="10" fillId="0" borderId="20" xfId="0" applyNumberFormat="1" applyFont="1" applyBorder="1" applyAlignment="1">
      <alignment horizontal="right" vertical="center"/>
    </xf>
    <xf numFmtId="0" fontId="9" fillId="0" borderId="0" xfId="0" applyFont="1" applyBorder="1"/>
    <xf numFmtId="0" fontId="6"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macro="" textlink="">
      <xdr:nvSpPr>
        <xdr:cNvPr id="1025" name="Text Box 1"/>
        <xdr:cNvSpPr txBox="1">
          <a:spLocks noChangeArrowheads="1"/>
        </xdr:cNvSpPr>
      </xdr:nvSpPr>
      <xdr:spPr bwMode="auto">
        <a:xfrm>
          <a:off x="5019675" y="8258175"/>
          <a:ext cx="6191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macro="" textlink="">
      <xdr:nvSpPr>
        <xdr:cNvPr id="1026" name="Text Box 2"/>
        <xdr:cNvSpPr txBox="1">
          <a:spLocks noChangeArrowheads="1"/>
        </xdr:cNvSpPr>
      </xdr:nvSpPr>
      <xdr:spPr bwMode="auto">
        <a:xfrm>
          <a:off x="5019675" y="2771775"/>
          <a:ext cx="6191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23925" cy="238125"/>
    <xdr:sp macro="" textlink="A1">
      <xdr:nvSpPr>
        <xdr:cNvPr id="1052" name="報表類別"/>
        <xdr:cNvSpPr>
          <a:spLocks noChangeArrowheads="1" noTextEdit="1"/>
        </xdr:cNvSpPr>
      </xdr:nvSpPr>
      <xdr:spPr bwMode="auto">
        <a:xfrm>
          <a:off x="0" y="0"/>
          <a:ext cx="9239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1ACF38FA-5BF5-4371-92AF-B1DA9E476F02}"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23925" cy="247650"/>
    <xdr:sp macro="" textlink="C1">
      <xdr:nvSpPr>
        <xdr:cNvPr id="1053" name="報表週期"/>
        <xdr:cNvSpPr>
          <a:spLocks noChangeArrowheads="1" noTextEdit="1"/>
        </xdr:cNvSpPr>
      </xdr:nvSpPr>
      <xdr:spPr bwMode="auto">
        <a:xfrm>
          <a:off x="0" y="238125"/>
          <a:ext cx="923925"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26E9B0E9-0D11-4120-A974-2AF546C13374}" type="TxLink">
            <a:rPr lang="zh-TW" altLang="en-US" sz="1200" b="0" i="0" u="none" strike="noStrike">
              <a:solidFill>
                <a:srgbClr val="000000"/>
              </a:solidFill>
              <a:latin typeface="標楷體"/>
              <a:ea typeface="標楷體"/>
            </a:rPr>
            <a:t>季　　　報</a:t>
          </a:fld>
          <a:endParaRPr lang="zh-TW" altLang="en-US"/>
        </a:p>
      </xdr:txBody>
    </xdr:sp>
    <xdr:clientData/>
  </xdr:oneCellAnchor>
  <xdr:oneCellAnchor>
    <xdr:from>
      <xdr:col>0</xdr:col>
      <xdr:colOff>942975</xdr:colOff>
      <xdr:row>3</xdr:row>
      <xdr:rowOff>9525</xdr:rowOff>
    </xdr:from>
    <xdr:ext cx="9791700" cy="247650"/>
    <xdr:sp macro="" textlink="D1">
      <xdr:nvSpPr>
        <xdr:cNvPr id="1054" name="報表類別"/>
        <xdr:cNvSpPr>
          <a:spLocks noChangeArrowheads="1" noTextEdit="1"/>
        </xdr:cNvSpPr>
      </xdr:nvSpPr>
      <xdr:spPr bwMode="auto">
        <a:xfrm>
          <a:off x="942975" y="238125"/>
          <a:ext cx="9791700" cy="247650"/>
        </a:xfrm>
        <a:prstGeom prst="rect">
          <a:avLst/>
        </a:prstGeom>
        <a:solidFill>
          <a:srgbClr val="FFFFFF"/>
        </a:solidFill>
        <a:ln w="19050">
          <a:noFill/>
        </a:ln>
      </xdr:spPr>
      <xdr:txBody>
        <a:bodyPr/>
        <a:lstStyle/>
        <a:p>
          <a:fld id="{ADED8EE3-238F-4BAB-85FF-6A9E78C663B0}" type="TxLink">
            <a:rPr lang="en-US" altLang="en-US" sz="1200" b="0" i="0" u="none" strike="noStrike">
              <a:solidFill>
                <a:srgbClr val="000000"/>
              </a:solidFill>
              <a:latin typeface="標楷體"/>
              <a:ea typeface="標楷體"/>
            </a:rPr>
            <a:t>每季終了後20日內編送</a:t>
          </a:fld>
          <a:endParaRPr lang="zh-TW" altLang="en-US"/>
        </a:p>
      </xdr:txBody>
    </xdr:sp>
    <xdr:clientData/>
  </xdr:oneCellAnchor>
  <xdr:oneCellAnchor>
    <xdr:from>
      <xdr:col>14</xdr:col>
      <xdr:colOff>76200</xdr:colOff>
      <xdr:row>0</xdr:row>
      <xdr:rowOff>0</xdr:rowOff>
    </xdr:from>
    <xdr:ext cx="752475" cy="238125"/>
    <xdr:sp macro="" textlink="">
      <xdr:nvSpPr>
        <xdr:cNvPr id="1055" name="編製機關"/>
        <xdr:cNvSpPr>
          <a:spLocks noChangeArrowheads="1"/>
        </xdr:cNvSpPr>
      </xdr:nvSpPr>
      <xdr:spPr bwMode="auto">
        <a:xfrm>
          <a:off x="10734675" y="0"/>
          <a:ext cx="7524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14</xdr:col>
      <xdr:colOff>76200</xdr:colOff>
      <xdr:row>3</xdr:row>
      <xdr:rowOff>9525</xdr:rowOff>
    </xdr:from>
    <xdr:ext cx="752475" cy="247650"/>
    <xdr:sp macro="" textlink="">
      <xdr:nvSpPr>
        <xdr:cNvPr id="1056" name="表號"/>
        <xdr:cNvSpPr>
          <a:spLocks noChangeArrowheads="1"/>
        </xdr:cNvSpPr>
      </xdr:nvSpPr>
      <xdr:spPr bwMode="auto">
        <a:xfrm>
          <a:off x="10734675" y="238125"/>
          <a:ext cx="7524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15</xdr:col>
      <xdr:colOff>209550</xdr:colOff>
      <xdr:row>0</xdr:row>
      <xdr:rowOff>0</xdr:rowOff>
    </xdr:from>
    <xdr:ext cx="2009775" cy="238125"/>
    <xdr:sp macro="" textlink="B1">
      <xdr:nvSpPr>
        <xdr:cNvPr id="1057" name="報表類別"/>
        <xdr:cNvSpPr>
          <a:spLocks noChangeArrowheads="1" noTextEdit="1"/>
        </xdr:cNvSpPr>
      </xdr:nvSpPr>
      <xdr:spPr bwMode="auto">
        <a:xfrm>
          <a:off x="11487150" y="0"/>
          <a:ext cx="2009775" cy="238125"/>
        </a:xfrm>
        <a:prstGeom prst="rect">
          <a:avLst/>
        </a:prstGeom>
        <a:solidFill>
          <a:srgbClr val="FFFFFF"/>
        </a:solidFill>
        <a:ln w="19050">
          <a:solidFill>
            <a:srgbClr val="000000"/>
          </a:solidFill>
          <a:miter lim="800000"/>
          <a:headEnd type="none"/>
          <a:tailEnd type="none"/>
        </a:ln>
      </xdr:spPr>
      <xdr:txBody>
        <a:bodyPr/>
        <a:lstStyle/>
        <a:p>
          <a:fld id="{98F9EC30-ACC0-4A04-8082-2DA94BA2DA92}"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15</xdr:col>
      <xdr:colOff>209550</xdr:colOff>
      <xdr:row>3</xdr:row>
      <xdr:rowOff>9525</xdr:rowOff>
    </xdr:from>
    <xdr:ext cx="2009775" cy="247650"/>
    <xdr:sp macro="" textlink="E1">
      <xdr:nvSpPr>
        <xdr:cNvPr id="1058" name="報表類別"/>
        <xdr:cNvSpPr>
          <a:spLocks noChangeArrowheads="1" noTextEdit="1"/>
        </xdr:cNvSpPr>
      </xdr:nvSpPr>
      <xdr:spPr bwMode="auto">
        <a:xfrm>
          <a:off x="11487150" y="238125"/>
          <a:ext cx="2009775" cy="247650"/>
        </a:xfrm>
        <a:prstGeom prst="rect">
          <a:avLst/>
        </a:prstGeom>
        <a:solidFill>
          <a:srgbClr val="FFFFFF"/>
        </a:solidFill>
        <a:ln w="19050">
          <a:solidFill>
            <a:srgbClr val="000000"/>
          </a:solidFill>
          <a:miter lim="800000"/>
          <a:headEnd type="none"/>
          <a:tailEnd type="none"/>
        </a:ln>
      </xdr:spPr>
      <xdr:txBody>
        <a:bodyPr/>
        <a:lstStyle/>
        <a:p>
          <a:fld id="{CE21368F-03C1-4F98-A870-4E193EFF6237}" type="TxLink">
            <a:rPr lang="en-US" altLang="en-US" sz="1200" b="0" i="0" u="none" strike="noStrike">
              <a:solidFill>
                <a:srgbClr val="000000"/>
              </a:solidFill>
              <a:latin typeface="標楷體"/>
              <a:ea typeface="標楷體"/>
            </a:rPr>
            <a:t>10730-05-09-2</a:t>
          </a:fld>
          <a:endParaRPr lang="zh-TW" altLang="en-US"/>
        </a:p>
      </xdr:txBody>
    </xdr:sp>
    <xdr:clientData/>
  </xdr:oneCellAnchor>
  <xdr:oneCellAnchor>
    <xdr:from>
      <xdr:col>0</xdr:col>
      <xdr:colOff>914400</xdr:colOff>
      <xdr:row>4</xdr:row>
      <xdr:rowOff>19050</xdr:rowOff>
    </xdr:from>
    <xdr:ext cx="9820275" cy="0"/>
    <xdr:sp macro="" textlink="">
      <xdr:nvSpPr>
        <xdr:cNvPr id="1434" name="Line 37"/>
        <xdr:cNvSpPr>
          <a:spLocks noChangeShapeType="1"/>
        </xdr:cNvSpPr>
      </xdr:nvSpPr>
      <xdr:spPr bwMode="auto">
        <a:xfrm>
          <a:off x="914400" y="476250"/>
          <a:ext cx="9820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14</xdr:col>
      <xdr:colOff>66675</xdr:colOff>
      <xdr:row>5</xdr:row>
      <xdr:rowOff>0</xdr:rowOff>
    </xdr:from>
    <xdr:ext cx="2743200" cy="257175"/>
    <xdr:sp macro="" textlink="">
      <xdr:nvSpPr>
        <xdr:cNvPr id="1062" name="報表類別"/>
        <xdr:cNvSpPr>
          <a:spLocks noChangeArrowheads="1"/>
        </xdr:cNvSpPr>
      </xdr:nvSpPr>
      <xdr:spPr bwMode="auto">
        <a:xfrm>
          <a:off x="10725150" y="914400"/>
          <a:ext cx="27432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單位：人次、元</a:t>
          </a:r>
        </a:p>
      </xdr:txBody>
    </xdr:sp>
    <xdr:clientData/>
  </xdr:oneCellAnchor>
  <xdr:oneCellAnchor>
    <xdr:from>
      <xdr:col>14</xdr:col>
      <xdr:colOff>76200</xdr:colOff>
      <xdr:row>30</xdr:row>
      <xdr:rowOff>0</xdr:rowOff>
    </xdr:from>
    <xdr:ext cx="2743200" cy="276225"/>
    <xdr:sp macro="" textlink="B2">
      <xdr:nvSpPr>
        <xdr:cNvPr id="1060" name="報表類別"/>
        <xdr:cNvSpPr>
          <a:spLocks noChangeArrowheads="1" noTextEdit="1"/>
        </xdr:cNvSpPr>
      </xdr:nvSpPr>
      <xdr:spPr bwMode="auto">
        <a:xfrm>
          <a:off x="10734675" y="8562975"/>
          <a:ext cx="2743200" cy="276225"/>
        </a:xfrm>
        <a:prstGeom prst="rect">
          <a:avLst/>
        </a:prstGeom>
        <a:noFill/>
        <a:ln w="19050">
          <a:noFill/>
        </a:ln>
      </xdr:spPr>
      <xdr:txBody>
        <a:bodyPr/>
        <a:lstStyle/>
        <a:p>
          <a:pPr algn="r"/>
          <a:fld id="{69FD7C69-82A0-4DFC-AB21-411B1B0FE683}"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macro="" textlink="">
      <xdr:nvSpPr>
        <xdr:cNvPr id="2" name="Text Box 1"/>
        <xdr:cNvSpPr txBox="1">
          <a:spLocks noChangeArrowheads="1"/>
        </xdr:cNvSpPr>
      </xdr:nvSpPr>
      <xdr:spPr bwMode="auto">
        <a:xfrm>
          <a:off x="5019675" y="8258175"/>
          <a:ext cx="6191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macro="" textlink="">
      <xdr:nvSpPr>
        <xdr:cNvPr id="3" name="Text Box 2"/>
        <xdr:cNvSpPr txBox="1">
          <a:spLocks noChangeArrowheads="1"/>
        </xdr:cNvSpPr>
      </xdr:nvSpPr>
      <xdr:spPr bwMode="auto">
        <a:xfrm>
          <a:off x="5019675" y="2771775"/>
          <a:ext cx="6191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23925" cy="238125"/>
    <xdr:sp macro="" textlink="A1">
      <xdr:nvSpPr>
        <xdr:cNvPr id="4" name="報表類別"/>
        <xdr:cNvSpPr>
          <a:spLocks noChangeArrowheads="1" noTextEdit="1"/>
        </xdr:cNvSpPr>
      </xdr:nvSpPr>
      <xdr:spPr bwMode="auto">
        <a:xfrm>
          <a:off x="0" y="0"/>
          <a:ext cx="9239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4656E19B-1F70-46E7-A00C-5C779CE9CB41}"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23925" cy="247650"/>
    <xdr:sp macro="" textlink="C1">
      <xdr:nvSpPr>
        <xdr:cNvPr id="5" name="報表週期"/>
        <xdr:cNvSpPr>
          <a:spLocks noChangeArrowheads="1" noTextEdit="1"/>
        </xdr:cNvSpPr>
      </xdr:nvSpPr>
      <xdr:spPr bwMode="auto">
        <a:xfrm>
          <a:off x="0" y="238125"/>
          <a:ext cx="923925"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8F9B70EC-E1E7-4D8F-B01B-A61E12D38A29}" type="TxLink">
            <a:rPr lang="zh-TW" altLang="en-US" sz="1200" b="0" i="0" u="none" strike="noStrike">
              <a:solidFill>
                <a:srgbClr val="000000"/>
              </a:solidFill>
              <a:latin typeface="標楷體"/>
              <a:ea typeface="標楷體"/>
            </a:rPr>
            <a:t>季　　　報</a:t>
          </a:fld>
          <a:endParaRPr lang="zh-TW" altLang="en-US"/>
        </a:p>
      </xdr:txBody>
    </xdr:sp>
    <xdr:clientData/>
  </xdr:oneCellAnchor>
  <xdr:oneCellAnchor>
    <xdr:from>
      <xdr:col>0</xdr:col>
      <xdr:colOff>942975</xdr:colOff>
      <xdr:row>3</xdr:row>
      <xdr:rowOff>9525</xdr:rowOff>
    </xdr:from>
    <xdr:ext cx="9791700" cy="247650"/>
    <xdr:sp macro="" textlink="D1">
      <xdr:nvSpPr>
        <xdr:cNvPr id="6" name="報表類別"/>
        <xdr:cNvSpPr>
          <a:spLocks noChangeArrowheads="1" noTextEdit="1"/>
        </xdr:cNvSpPr>
      </xdr:nvSpPr>
      <xdr:spPr bwMode="auto">
        <a:xfrm>
          <a:off x="942975" y="238125"/>
          <a:ext cx="9791700" cy="247650"/>
        </a:xfrm>
        <a:prstGeom prst="rect">
          <a:avLst/>
        </a:prstGeom>
        <a:solidFill>
          <a:srgbClr val="FFFFFF"/>
        </a:solidFill>
        <a:ln w="19050">
          <a:noFill/>
        </a:ln>
      </xdr:spPr>
      <xdr:txBody>
        <a:bodyPr/>
        <a:lstStyle/>
        <a:p>
          <a:fld id="{31C187C9-D1FC-4B14-9E1A-13B9B790BB0D}" type="TxLink">
            <a:rPr lang="en-US" altLang="en-US" sz="1200" b="0" i="0" u="none" strike="noStrike">
              <a:solidFill>
                <a:srgbClr val="000000"/>
              </a:solidFill>
              <a:latin typeface="標楷體"/>
              <a:ea typeface="標楷體"/>
            </a:rPr>
            <a:t>每季終了後20日內編送</a:t>
          </a:fld>
          <a:endParaRPr lang="zh-TW" altLang="en-US"/>
        </a:p>
      </xdr:txBody>
    </xdr:sp>
    <xdr:clientData/>
  </xdr:oneCellAnchor>
  <xdr:oneCellAnchor>
    <xdr:from>
      <xdr:col>14</xdr:col>
      <xdr:colOff>76200</xdr:colOff>
      <xdr:row>0</xdr:row>
      <xdr:rowOff>0</xdr:rowOff>
    </xdr:from>
    <xdr:ext cx="752475" cy="238125"/>
    <xdr:sp macro="" textlink="">
      <xdr:nvSpPr>
        <xdr:cNvPr id="7" name="編製機關"/>
        <xdr:cNvSpPr>
          <a:spLocks noChangeArrowheads="1"/>
        </xdr:cNvSpPr>
      </xdr:nvSpPr>
      <xdr:spPr bwMode="auto">
        <a:xfrm>
          <a:off x="10734675" y="0"/>
          <a:ext cx="7524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14</xdr:col>
      <xdr:colOff>76200</xdr:colOff>
      <xdr:row>3</xdr:row>
      <xdr:rowOff>9525</xdr:rowOff>
    </xdr:from>
    <xdr:ext cx="752475" cy="247650"/>
    <xdr:sp macro="" textlink="">
      <xdr:nvSpPr>
        <xdr:cNvPr id="8" name="表號"/>
        <xdr:cNvSpPr>
          <a:spLocks noChangeArrowheads="1"/>
        </xdr:cNvSpPr>
      </xdr:nvSpPr>
      <xdr:spPr bwMode="auto">
        <a:xfrm>
          <a:off x="10734675" y="238125"/>
          <a:ext cx="7524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15</xdr:col>
      <xdr:colOff>209550</xdr:colOff>
      <xdr:row>0</xdr:row>
      <xdr:rowOff>0</xdr:rowOff>
    </xdr:from>
    <xdr:ext cx="2009775" cy="238125"/>
    <xdr:sp macro="" textlink="B1">
      <xdr:nvSpPr>
        <xdr:cNvPr id="9" name="報表類別"/>
        <xdr:cNvSpPr>
          <a:spLocks noChangeArrowheads="1" noTextEdit="1"/>
        </xdr:cNvSpPr>
      </xdr:nvSpPr>
      <xdr:spPr bwMode="auto">
        <a:xfrm>
          <a:off x="11487150" y="0"/>
          <a:ext cx="2009775" cy="238125"/>
        </a:xfrm>
        <a:prstGeom prst="rect">
          <a:avLst/>
        </a:prstGeom>
        <a:solidFill>
          <a:srgbClr val="FFFFFF"/>
        </a:solidFill>
        <a:ln w="19050">
          <a:solidFill>
            <a:srgbClr val="000000"/>
          </a:solidFill>
          <a:miter lim="800000"/>
          <a:headEnd type="none"/>
          <a:tailEnd type="none"/>
        </a:ln>
      </xdr:spPr>
      <xdr:txBody>
        <a:bodyPr/>
        <a:lstStyle/>
        <a:p>
          <a:fld id="{5B870D21-E4EE-4A74-9E8E-00F558080806}"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15</xdr:col>
      <xdr:colOff>209550</xdr:colOff>
      <xdr:row>3</xdr:row>
      <xdr:rowOff>9525</xdr:rowOff>
    </xdr:from>
    <xdr:ext cx="2009775" cy="247650"/>
    <xdr:sp macro="" textlink="E1">
      <xdr:nvSpPr>
        <xdr:cNvPr id="10" name="報表類別"/>
        <xdr:cNvSpPr>
          <a:spLocks noChangeArrowheads="1" noTextEdit="1"/>
        </xdr:cNvSpPr>
      </xdr:nvSpPr>
      <xdr:spPr bwMode="auto">
        <a:xfrm>
          <a:off x="11487150" y="238125"/>
          <a:ext cx="2009775" cy="247650"/>
        </a:xfrm>
        <a:prstGeom prst="rect">
          <a:avLst/>
        </a:prstGeom>
        <a:solidFill>
          <a:srgbClr val="FFFFFF"/>
        </a:solidFill>
        <a:ln w="19050">
          <a:solidFill>
            <a:srgbClr val="000000"/>
          </a:solidFill>
          <a:miter lim="800000"/>
          <a:headEnd type="none"/>
          <a:tailEnd type="none"/>
        </a:ln>
      </xdr:spPr>
      <xdr:txBody>
        <a:bodyPr/>
        <a:lstStyle/>
        <a:p>
          <a:fld id="{6EA7C82F-E193-4C9F-BD2A-2965CA691BD2}" type="TxLink">
            <a:rPr lang="en-US" altLang="en-US" sz="1200" b="0" i="0" u="none" strike="noStrike">
              <a:solidFill>
                <a:srgbClr val="000000"/>
              </a:solidFill>
              <a:latin typeface="標楷體"/>
              <a:ea typeface="標楷體"/>
            </a:rPr>
            <a:t>10730-05-09-2</a:t>
          </a:fld>
          <a:endParaRPr lang="zh-TW" altLang="en-US"/>
        </a:p>
      </xdr:txBody>
    </xdr:sp>
    <xdr:clientData/>
  </xdr:oneCellAnchor>
  <xdr:oneCellAnchor>
    <xdr:from>
      <xdr:col>0</xdr:col>
      <xdr:colOff>914400</xdr:colOff>
      <xdr:row>4</xdr:row>
      <xdr:rowOff>19050</xdr:rowOff>
    </xdr:from>
    <xdr:ext cx="9820275" cy="0"/>
    <xdr:sp macro="" textlink="">
      <xdr:nvSpPr>
        <xdr:cNvPr id="2202" name="Line 37"/>
        <xdr:cNvSpPr>
          <a:spLocks noChangeShapeType="1"/>
        </xdr:cNvSpPr>
      </xdr:nvSpPr>
      <xdr:spPr bwMode="auto">
        <a:xfrm>
          <a:off x="914400" y="476250"/>
          <a:ext cx="9820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14</xdr:col>
      <xdr:colOff>66675</xdr:colOff>
      <xdr:row>5</xdr:row>
      <xdr:rowOff>0</xdr:rowOff>
    </xdr:from>
    <xdr:ext cx="2743200" cy="257175"/>
    <xdr:sp macro="" textlink="">
      <xdr:nvSpPr>
        <xdr:cNvPr id="12" name="報表類別"/>
        <xdr:cNvSpPr>
          <a:spLocks noChangeArrowheads="1"/>
        </xdr:cNvSpPr>
      </xdr:nvSpPr>
      <xdr:spPr bwMode="auto">
        <a:xfrm>
          <a:off x="10725150" y="914400"/>
          <a:ext cx="27432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單位：人次、元</a:t>
          </a:r>
        </a:p>
      </xdr:txBody>
    </xdr:sp>
    <xdr:clientData/>
  </xdr:oneCellAnchor>
  <xdr:oneCellAnchor>
    <xdr:from>
      <xdr:col>14</xdr:col>
      <xdr:colOff>76200</xdr:colOff>
      <xdr:row>30</xdr:row>
      <xdr:rowOff>304800</xdr:rowOff>
    </xdr:from>
    <xdr:ext cx="2743200" cy="276225"/>
    <xdr:sp macro="" textlink="B2">
      <xdr:nvSpPr>
        <xdr:cNvPr id="13" name="報表類別"/>
        <xdr:cNvSpPr>
          <a:spLocks noChangeArrowheads="1" noTextEdit="1"/>
        </xdr:cNvSpPr>
      </xdr:nvSpPr>
      <xdr:spPr bwMode="auto">
        <a:xfrm>
          <a:off x="10734675" y="8867775"/>
          <a:ext cx="2743200" cy="276225"/>
        </a:xfrm>
        <a:prstGeom prst="rect">
          <a:avLst/>
        </a:prstGeom>
        <a:noFill/>
        <a:ln w="19050">
          <a:noFill/>
        </a:ln>
      </xdr:spPr>
      <xdr:txBody>
        <a:bodyPr/>
        <a:lstStyle/>
        <a:p>
          <a:pPr algn="r"/>
          <a:fld id="{B012D7B0-3F9E-44D1-BE58-E06CF5B85EF1}"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民國111年 1月 4日 10:46:18 印製</a:t>
          </a:fld>
          <a:endParaRPr lang="zh-TW" altLang="en-US">
            <a:latin typeface="標楷體" panose="03000509000000000000" pitchFamily="65" charset="-120"/>
            <a:ea typeface="標楷體" panose="03000509000000000000" pitchFamily="65"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zoomScale="85" zoomScaleNormal="85" workbookViewId="0" topLeftCell="A3">
      <selection activeCell="K19" sqref="K19"/>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69" t="s">
        <v>30</v>
      </c>
      <c r="F1" s="70" t="s">
        <v>31</v>
      </c>
      <c r="G1" s="6" t="s">
        <v>32</v>
      </c>
      <c r="H1" s="6" t="s">
        <v>33</v>
      </c>
      <c r="I1" s="6" t="s">
        <v>34</v>
      </c>
      <c r="J1" s="6" t="s">
        <v>35</v>
      </c>
    </row>
    <row r="2" spans="1:5" s="6" customFormat="1" ht="28.5" customHeight="1" hidden="1">
      <c r="A2" s="8"/>
      <c r="B2" s="8"/>
      <c r="C2" s="7"/>
      <c r="D2" s="7"/>
      <c r="E2" s="7"/>
    </row>
    <row r="3" spans="1:18" s="3" customFormat="1" ht="18" customHeight="1">
      <c r="A3" s="27"/>
      <c r="B3" s="27"/>
      <c r="C3" s="27"/>
      <c r="D3" s="15"/>
      <c r="E3" s="15"/>
      <c r="F3" s="5"/>
      <c r="G3" s="5"/>
      <c r="H3" s="5"/>
      <c r="I3" s="5"/>
      <c r="J3" s="5"/>
      <c r="K3" s="5"/>
      <c r="L3" s="5"/>
      <c r="M3" s="5"/>
      <c r="N3" s="5"/>
      <c r="O3" s="5"/>
      <c r="P3" s="5"/>
      <c r="Q3" s="5"/>
      <c r="R3" s="9"/>
    </row>
    <row r="4" spans="1:18" s="3" customFormat="1" ht="18" customHeight="1">
      <c r="A4" s="27"/>
      <c r="B4" s="27"/>
      <c r="C4" s="27"/>
      <c r="D4" s="15"/>
      <c r="E4" s="15"/>
      <c r="F4" s="12"/>
      <c r="G4" s="5"/>
      <c r="H4" s="5"/>
      <c r="I4" s="5"/>
      <c r="J4" s="5"/>
      <c r="K4" s="5"/>
      <c r="L4" s="5"/>
      <c r="M4" s="5"/>
      <c r="N4" s="5"/>
      <c r="O4" s="5"/>
      <c r="P4" s="5"/>
      <c r="Q4" s="5"/>
      <c r="R4" s="10"/>
    </row>
    <row r="5" spans="1:18" ht="36" customHeight="1">
      <c r="A5" s="28" t="str">
        <f>F1</f>
        <v>桃園市身心障礙者生活輔具費用補助</v>
      </c>
      <c r="B5" s="28"/>
      <c r="C5" s="28"/>
      <c r="D5" s="28"/>
      <c r="E5" s="28"/>
      <c r="F5" s="28"/>
      <c r="G5" s="28"/>
      <c r="H5" s="28"/>
      <c r="I5" s="28"/>
      <c r="J5" s="28"/>
      <c r="K5" s="28"/>
      <c r="L5" s="28"/>
      <c r="M5" s="28"/>
      <c r="N5" s="28"/>
      <c r="O5" s="28"/>
      <c r="P5" s="28"/>
      <c r="Q5" s="28"/>
      <c r="R5" s="28"/>
    </row>
    <row r="6" spans="1:18" ht="24" customHeight="1" thickBot="1">
      <c r="A6" s="29" t="str">
        <f>G1</f>
        <v>中華民國110年第4季( 10月至12月 )</v>
      </c>
      <c r="B6" s="29"/>
      <c r="C6" s="29"/>
      <c r="D6" s="29"/>
      <c r="E6" s="29"/>
      <c r="F6" s="29"/>
      <c r="G6" s="29"/>
      <c r="H6" s="29"/>
      <c r="I6" s="29"/>
      <c r="J6" s="29"/>
      <c r="K6" s="29"/>
      <c r="L6" s="29"/>
      <c r="M6" s="29"/>
      <c r="N6" s="29"/>
      <c r="O6" s="29"/>
      <c r="P6" s="29"/>
      <c r="Q6" s="29"/>
      <c r="R6" s="29"/>
    </row>
    <row r="7" spans="1:18" ht="24" customHeight="1">
      <c r="A7" s="21" t="s">
        <v>0</v>
      </c>
      <c r="B7" s="24" t="s">
        <v>5</v>
      </c>
      <c r="C7" s="19" t="s">
        <v>17</v>
      </c>
      <c r="D7" s="20"/>
      <c r="E7" s="20"/>
      <c r="F7" s="20"/>
      <c r="G7" s="20"/>
      <c r="H7" s="20"/>
      <c r="I7" s="20"/>
      <c r="J7" s="20"/>
      <c r="K7" s="20"/>
      <c r="L7" s="20"/>
      <c r="M7" s="20"/>
      <c r="N7" s="20"/>
      <c r="O7" s="20"/>
      <c r="P7" s="20"/>
      <c r="Q7" s="20"/>
      <c r="R7" s="20"/>
    </row>
    <row r="8" spans="1:18" s="1" customFormat="1" ht="24.95" customHeight="1">
      <c r="A8" s="22"/>
      <c r="B8" s="25"/>
      <c r="C8" s="31" t="s">
        <v>6</v>
      </c>
      <c r="D8" s="30"/>
      <c r="E8" s="30"/>
      <c r="F8" s="30"/>
      <c r="G8" s="30" t="s">
        <v>16</v>
      </c>
      <c r="H8" s="30"/>
      <c r="I8" s="30"/>
      <c r="J8" s="30"/>
      <c r="K8" s="30" t="s">
        <v>7</v>
      </c>
      <c r="L8" s="30"/>
      <c r="M8" s="30"/>
      <c r="N8" s="30"/>
      <c r="O8" s="30" t="s">
        <v>8</v>
      </c>
      <c r="P8" s="30"/>
      <c r="Q8" s="30"/>
      <c r="R8" s="32"/>
    </row>
    <row r="9" spans="1:18" s="1" customFormat="1" ht="24.95" customHeight="1">
      <c r="A9" s="22"/>
      <c r="B9" s="25"/>
      <c r="C9" s="42" t="s">
        <v>1</v>
      </c>
      <c r="D9" s="43"/>
      <c r="E9" s="43"/>
      <c r="F9" s="43" t="s">
        <v>2</v>
      </c>
      <c r="G9" s="43" t="s">
        <v>9</v>
      </c>
      <c r="H9" s="43"/>
      <c r="I9" s="43"/>
      <c r="J9" s="43" t="s">
        <v>2</v>
      </c>
      <c r="K9" s="43" t="s">
        <v>1</v>
      </c>
      <c r="L9" s="43"/>
      <c r="M9" s="43"/>
      <c r="N9" s="43" t="s">
        <v>2</v>
      </c>
      <c r="O9" s="43" t="s">
        <v>1</v>
      </c>
      <c r="P9" s="43"/>
      <c r="Q9" s="43"/>
      <c r="R9" s="40" t="s">
        <v>2</v>
      </c>
    </row>
    <row r="10" spans="1:18" s="1" customFormat="1" ht="24.95" customHeight="1" thickBot="1">
      <c r="A10" s="23"/>
      <c r="B10" s="26"/>
      <c r="C10" s="17" t="s">
        <v>10</v>
      </c>
      <c r="D10" s="16" t="s">
        <v>11</v>
      </c>
      <c r="E10" s="16" t="s">
        <v>12</v>
      </c>
      <c r="F10" s="44"/>
      <c r="G10" s="16" t="s">
        <v>13</v>
      </c>
      <c r="H10" s="16" t="s">
        <v>11</v>
      </c>
      <c r="I10" s="16" t="s">
        <v>14</v>
      </c>
      <c r="J10" s="44"/>
      <c r="K10" s="16" t="s">
        <v>10</v>
      </c>
      <c r="L10" s="16" t="s">
        <v>11</v>
      </c>
      <c r="M10" s="16" t="s">
        <v>12</v>
      </c>
      <c r="N10" s="44"/>
      <c r="O10" s="16" t="s">
        <v>10</v>
      </c>
      <c r="P10" s="16" t="s">
        <v>11</v>
      </c>
      <c r="Q10" s="16" t="s">
        <v>15</v>
      </c>
      <c r="R10" s="41"/>
    </row>
    <row r="11" spans="1:18" s="2" customFormat="1" ht="24" customHeight="1">
      <c r="A11" s="35" t="s">
        <v>3</v>
      </c>
      <c r="B11" s="51" t="s">
        <v>26</v>
      </c>
      <c r="C11" s="53">
        <v>1141</v>
      </c>
      <c r="D11" s="55">
        <v>670</v>
      </c>
      <c r="E11" s="55">
        <v>471</v>
      </c>
      <c r="F11" s="57">
        <v>11918296</v>
      </c>
      <c r="G11" s="55">
        <v>61</v>
      </c>
      <c r="H11" s="55">
        <v>40</v>
      </c>
      <c r="I11" s="55">
        <v>21</v>
      </c>
      <c r="J11" s="57">
        <v>1574084</v>
      </c>
      <c r="K11" s="55">
        <v>9</v>
      </c>
      <c r="L11" s="55">
        <v>6</v>
      </c>
      <c r="M11" s="55">
        <v>3</v>
      </c>
      <c r="N11" s="57">
        <v>123005</v>
      </c>
      <c r="O11" s="55">
        <v>1071</v>
      </c>
      <c r="P11" s="55">
        <v>624</v>
      </c>
      <c r="Q11" s="55">
        <v>447</v>
      </c>
      <c r="R11" s="59">
        <v>10221207</v>
      </c>
    </row>
    <row r="12" spans="1:18" s="2" customFormat="1" ht="24" customHeight="1">
      <c r="A12" s="36"/>
      <c r="B12" s="60" t="s">
        <v>22</v>
      </c>
      <c r="C12" s="61">
        <v>161</v>
      </c>
      <c r="D12" s="62">
        <v>85</v>
      </c>
      <c r="E12" s="62">
        <v>76</v>
      </c>
      <c r="F12" s="63">
        <v>1781946</v>
      </c>
      <c r="G12" s="62">
        <v>16</v>
      </c>
      <c r="H12" s="62">
        <v>13</v>
      </c>
      <c r="I12" s="62">
        <v>3</v>
      </c>
      <c r="J12" s="63">
        <v>198700</v>
      </c>
      <c r="K12" s="62">
        <v>2</v>
      </c>
      <c r="L12" s="62">
        <v>1</v>
      </c>
      <c r="M12" s="62">
        <v>1</v>
      </c>
      <c r="N12" s="63">
        <v>10000</v>
      </c>
      <c r="O12" s="62">
        <v>143</v>
      </c>
      <c r="P12" s="62">
        <v>71</v>
      </c>
      <c r="Q12" s="62">
        <v>72</v>
      </c>
      <c r="R12" s="64">
        <v>1573246</v>
      </c>
    </row>
    <row r="13" spans="1:18" s="2" customFormat="1" ht="24" customHeight="1">
      <c r="A13" s="36"/>
      <c r="B13" s="60" t="s">
        <v>23</v>
      </c>
      <c r="C13" s="61">
        <v>323</v>
      </c>
      <c r="D13" s="62">
        <v>188</v>
      </c>
      <c r="E13" s="62">
        <v>135</v>
      </c>
      <c r="F13" s="63">
        <v>4521894</v>
      </c>
      <c r="G13" s="62">
        <v>20</v>
      </c>
      <c r="H13" s="62">
        <v>11</v>
      </c>
      <c r="I13" s="62">
        <v>9</v>
      </c>
      <c r="J13" s="63">
        <v>923850</v>
      </c>
      <c r="K13" s="62">
        <v>2</v>
      </c>
      <c r="L13" s="62">
        <v>1</v>
      </c>
      <c r="M13" s="62">
        <v>1</v>
      </c>
      <c r="N13" s="63">
        <v>77880</v>
      </c>
      <c r="O13" s="62">
        <v>301</v>
      </c>
      <c r="P13" s="62">
        <v>176</v>
      </c>
      <c r="Q13" s="62">
        <v>125</v>
      </c>
      <c r="R13" s="64">
        <v>3520164</v>
      </c>
    </row>
    <row r="14" spans="1:18" s="2" customFormat="1" ht="24" customHeight="1">
      <c r="A14" s="36"/>
      <c r="B14" s="60" t="s">
        <v>24</v>
      </c>
      <c r="C14" s="61">
        <v>319</v>
      </c>
      <c r="D14" s="62">
        <v>190</v>
      </c>
      <c r="E14" s="62">
        <v>129</v>
      </c>
      <c r="F14" s="63">
        <v>3257927</v>
      </c>
      <c r="G14" s="62">
        <v>21</v>
      </c>
      <c r="H14" s="62">
        <v>16</v>
      </c>
      <c r="I14" s="62">
        <v>5</v>
      </c>
      <c r="J14" s="63">
        <v>424534</v>
      </c>
      <c r="K14" s="62">
        <v>5</v>
      </c>
      <c r="L14" s="62">
        <v>4</v>
      </c>
      <c r="M14" s="62">
        <v>1</v>
      </c>
      <c r="N14" s="63">
        <v>35125</v>
      </c>
      <c r="O14" s="62">
        <v>293</v>
      </c>
      <c r="P14" s="62">
        <v>170</v>
      </c>
      <c r="Q14" s="62">
        <v>123</v>
      </c>
      <c r="R14" s="64">
        <v>2798268</v>
      </c>
    </row>
    <row r="15" spans="1:18" s="2" customFormat="1" ht="24" customHeight="1">
      <c r="A15" s="37"/>
      <c r="B15" s="60" t="s">
        <v>25</v>
      </c>
      <c r="C15" s="61">
        <v>338</v>
      </c>
      <c r="D15" s="62">
        <v>207</v>
      </c>
      <c r="E15" s="62">
        <v>131</v>
      </c>
      <c r="F15" s="63">
        <v>2356529</v>
      </c>
      <c r="G15" s="62">
        <v>4</v>
      </c>
      <c r="H15" s="66">
        <v>0</v>
      </c>
      <c r="I15" s="62">
        <v>4</v>
      </c>
      <c r="J15" s="63">
        <v>27000</v>
      </c>
      <c r="K15" s="66">
        <v>0</v>
      </c>
      <c r="L15" s="66">
        <v>0</v>
      </c>
      <c r="M15" s="66">
        <v>0</v>
      </c>
      <c r="N15" s="68">
        <v>0</v>
      </c>
      <c r="O15" s="62">
        <v>334</v>
      </c>
      <c r="P15" s="62">
        <v>207</v>
      </c>
      <c r="Q15" s="62">
        <v>127</v>
      </c>
      <c r="R15" s="64">
        <v>2329529</v>
      </c>
    </row>
    <row r="16" spans="1:18" s="2" customFormat="1" ht="24" customHeight="1">
      <c r="A16" s="38" t="str">
        <f>H1</f>
        <v>　　 10月</v>
      </c>
      <c r="B16" s="50" t="s">
        <v>26</v>
      </c>
      <c r="C16" s="52">
        <v>319</v>
      </c>
      <c r="D16" s="54">
        <v>207</v>
      </c>
      <c r="E16" s="54">
        <v>112</v>
      </c>
      <c r="F16" s="56">
        <v>3287325</v>
      </c>
      <c r="G16" s="54">
        <v>17</v>
      </c>
      <c r="H16" s="54">
        <v>11</v>
      </c>
      <c r="I16" s="54">
        <v>6</v>
      </c>
      <c r="J16" s="56">
        <v>403100</v>
      </c>
      <c r="K16" s="65">
        <v>0</v>
      </c>
      <c r="L16" s="65">
        <v>0</v>
      </c>
      <c r="M16" s="65">
        <v>0</v>
      </c>
      <c r="N16" s="67">
        <v>0</v>
      </c>
      <c r="O16" s="54">
        <v>302</v>
      </c>
      <c r="P16" s="54">
        <v>196</v>
      </c>
      <c r="Q16" s="54">
        <v>106</v>
      </c>
      <c r="R16" s="58">
        <v>2884225</v>
      </c>
    </row>
    <row r="17" spans="1:18" s="2" customFormat="1" ht="24" customHeight="1">
      <c r="A17" s="36"/>
      <c r="B17" s="50" t="s">
        <v>22</v>
      </c>
      <c r="C17" s="52">
        <v>49</v>
      </c>
      <c r="D17" s="54">
        <v>30</v>
      </c>
      <c r="E17" s="54">
        <v>19</v>
      </c>
      <c r="F17" s="56">
        <v>666149</v>
      </c>
      <c r="G17" s="54">
        <v>4</v>
      </c>
      <c r="H17" s="54">
        <v>3</v>
      </c>
      <c r="I17" s="54">
        <v>1</v>
      </c>
      <c r="J17" s="56">
        <v>86000</v>
      </c>
      <c r="K17" s="65">
        <v>0</v>
      </c>
      <c r="L17" s="65">
        <v>0</v>
      </c>
      <c r="M17" s="65">
        <v>0</v>
      </c>
      <c r="N17" s="67">
        <v>0</v>
      </c>
      <c r="O17" s="54">
        <v>45</v>
      </c>
      <c r="P17" s="54">
        <v>27</v>
      </c>
      <c r="Q17" s="54">
        <v>18</v>
      </c>
      <c r="R17" s="58">
        <v>580149</v>
      </c>
    </row>
    <row r="18" spans="1:18" s="2" customFormat="1" ht="24" customHeight="1">
      <c r="A18" s="36"/>
      <c r="B18" s="50" t="s">
        <v>23</v>
      </c>
      <c r="C18" s="52">
        <v>70</v>
      </c>
      <c r="D18" s="54">
        <v>45</v>
      </c>
      <c r="E18" s="54">
        <v>25</v>
      </c>
      <c r="F18" s="56">
        <v>898098</v>
      </c>
      <c r="G18" s="54">
        <v>5</v>
      </c>
      <c r="H18" s="54">
        <v>3</v>
      </c>
      <c r="I18" s="54">
        <v>2</v>
      </c>
      <c r="J18" s="56">
        <v>177100</v>
      </c>
      <c r="K18" s="65">
        <v>0</v>
      </c>
      <c r="L18" s="65">
        <v>0</v>
      </c>
      <c r="M18" s="65">
        <v>0</v>
      </c>
      <c r="N18" s="67">
        <v>0</v>
      </c>
      <c r="O18" s="54">
        <v>65</v>
      </c>
      <c r="P18" s="54">
        <v>42</v>
      </c>
      <c r="Q18" s="54">
        <v>23</v>
      </c>
      <c r="R18" s="58">
        <v>720998</v>
      </c>
    </row>
    <row r="19" spans="1:18" s="2" customFormat="1" ht="24" customHeight="1">
      <c r="A19" s="36"/>
      <c r="B19" s="50" t="s">
        <v>24</v>
      </c>
      <c r="C19" s="52">
        <v>92</v>
      </c>
      <c r="D19" s="54">
        <v>60</v>
      </c>
      <c r="E19" s="54">
        <v>32</v>
      </c>
      <c r="F19" s="56">
        <v>990349</v>
      </c>
      <c r="G19" s="54">
        <v>6</v>
      </c>
      <c r="H19" s="54">
        <v>5</v>
      </c>
      <c r="I19" s="54">
        <v>1</v>
      </c>
      <c r="J19" s="56">
        <v>126000</v>
      </c>
      <c r="K19" s="65">
        <v>0</v>
      </c>
      <c r="L19" s="65">
        <v>0</v>
      </c>
      <c r="M19" s="65">
        <v>0</v>
      </c>
      <c r="N19" s="67">
        <v>0</v>
      </c>
      <c r="O19" s="54">
        <v>86</v>
      </c>
      <c r="P19" s="54">
        <v>55</v>
      </c>
      <c r="Q19" s="54">
        <v>31</v>
      </c>
      <c r="R19" s="58">
        <v>864349</v>
      </c>
    </row>
    <row r="20" spans="1:18" s="2" customFormat="1" ht="24" customHeight="1">
      <c r="A20" s="37"/>
      <c r="B20" s="50" t="s">
        <v>25</v>
      </c>
      <c r="C20" s="52">
        <v>108</v>
      </c>
      <c r="D20" s="54">
        <v>72</v>
      </c>
      <c r="E20" s="54">
        <v>36</v>
      </c>
      <c r="F20" s="56">
        <v>732729</v>
      </c>
      <c r="G20" s="54">
        <v>2</v>
      </c>
      <c r="H20" s="65">
        <v>0</v>
      </c>
      <c r="I20" s="54">
        <v>2</v>
      </c>
      <c r="J20" s="56">
        <v>14000</v>
      </c>
      <c r="K20" s="65">
        <v>0</v>
      </c>
      <c r="L20" s="65">
        <v>0</v>
      </c>
      <c r="M20" s="65">
        <v>0</v>
      </c>
      <c r="N20" s="67">
        <v>0</v>
      </c>
      <c r="O20" s="54">
        <v>106</v>
      </c>
      <c r="P20" s="54">
        <v>72</v>
      </c>
      <c r="Q20" s="54">
        <v>34</v>
      </c>
      <c r="R20" s="58">
        <v>718729</v>
      </c>
    </row>
    <row r="21" spans="1:18" s="2" customFormat="1" ht="24" customHeight="1">
      <c r="A21" s="38" t="str">
        <f>I1</f>
        <v>　　 11月</v>
      </c>
      <c r="B21" s="50" t="s">
        <v>26</v>
      </c>
      <c r="C21" s="52">
        <v>388</v>
      </c>
      <c r="D21" s="54">
        <v>237</v>
      </c>
      <c r="E21" s="54">
        <v>151</v>
      </c>
      <c r="F21" s="56">
        <v>3811573</v>
      </c>
      <c r="G21" s="54">
        <v>21</v>
      </c>
      <c r="H21" s="54">
        <v>13</v>
      </c>
      <c r="I21" s="54">
        <v>8</v>
      </c>
      <c r="J21" s="56">
        <v>236200</v>
      </c>
      <c r="K21" s="54">
        <v>3</v>
      </c>
      <c r="L21" s="54">
        <v>1</v>
      </c>
      <c r="M21" s="54">
        <v>2</v>
      </c>
      <c r="N21" s="56">
        <v>80250</v>
      </c>
      <c r="O21" s="54">
        <v>364</v>
      </c>
      <c r="P21" s="54">
        <v>223</v>
      </c>
      <c r="Q21" s="54">
        <v>141</v>
      </c>
      <c r="R21" s="58">
        <v>3495123</v>
      </c>
    </row>
    <row r="22" spans="1:18" s="2" customFormat="1" ht="24" customHeight="1">
      <c r="A22" s="36"/>
      <c r="B22" s="50" t="s">
        <v>22</v>
      </c>
      <c r="C22" s="52">
        <v>52</v>
      </c>
      <c r="D22" s="54">
        <v>25</v>
      </c>
      <c r="E22" s="54">
        <v>27</v>
      </c>
      <c r="F22" s="56">
        <v>546199</v>
      </c>
      <c r="G22" s="54">
        <v>9</v>
      </c>
      <c r="H22" s="54">
        <v>7</v>
      </c>
      <c r="I22" s="54">
        <v>2</v>
      </c>
      <c r="J22" s="56">
        <v>81700</v>
      </c>
      <c r="K22" s="54">
        <v>1</v>
      </c>
      <c r="L22" s="65">
        <v>0</v>
      </c>
      <c r="M22" s="54">
        <v>1</v>
      </c>
      <c r="N22" s="56">
        <v>3000</v>
      </c>
      <c r="O22" s="54">
        <v>42</v>
      </c>
      <c r="P22" s="54">
        <v>18</v>
      </c>
      <c r="Q22" s="54">
        <v>24</v>
      </c>
      <c r="R22" s="58">
        <v>461499</v>
      </c>
    </row>
    <row r="23" spans="1:18" s="2" customFormat="1" ht="24" customHeight="1">
      <c r="A23" s="36"/>
      <c r="B23" s="50" t="s">
        <v>23</v>
      </c>
      <c r="C23" s="52">
        <v>120</v>
      </c>
      <c r="D23" s="54">
        <v>65</v>
      </c>
      <c r="E23" s="54">
        <v>55</v>
      </c>
      <c r="F23" s="56">
        <v>1331300</v>
      </c>
      <c r="G23" s="54">
        <v>7</v>
      </c>
      <c r="H23" s="54">
        <v>3</v>
      </c>
      <c r="I23" s="54">
        <v>4</v>
      </c>
      <c r="J23" s="56">
        <v>104000</v>
      </c>
      <c r="K23" s="54">
        <v>1</v>
      </c>
      <c r="L23" s="65">
        <v>0</v>
      </c>
      <c r="M23" s="54">
        <v>1</v>
      </c>
      <c r="N23" s="56">
        <v>75000</v>
      </c>
      <c r="O23" s="54">
        <v>112</v>
      </c>
      <c r="P23" s="54">
        <v>62</v>
      </c>
      <c r="Q23" s="54">
        <v>50</v>
      </c>
      <c r="R23" s="58">
        <v>1152300</v>
      </c>
    </row>
    <row r="24" spans="1:18" s="2" customFormat="1" ht="24" customHeight="1">
      <c r="A24" s="36"/>
      <c r="B24" s="50" t="s">
        <v>24</v>
      </c>
      <c r="C24" s="52">
        <v>103</v>
      </c>
      <c r="D24" s="54">
        <v>68</v>
      </c>
      <c r="E24" s="54">
        <v>35</v>
      </c>
      <c r="F24" s="56">
        <v>1164774</v>
      </c>
      <c r="G24" s="54">
        <v>3</v>
      </c>
      <c r="H24" s="54">
        <v>3</v>
      </c>
      <c r="I24" s="65">
        <v>0</v>
      </c>
      <c r="J24" s="56">
        <v>37500</v>
      </c>
      <c r="K24" s="54">
        <v>1</v>
      </c>
      <c r="L24" s="54">
        <v>1</v>
      </c>
      <c r="M24" s="65">
        <v>0</v>
      </c>
      <c r="N24" s="56">
        <v>2250</v>
      </c>
      <c r="O24" s="54">
        <v>99</v>
      </c>
      <c r="P24" s="54">
        <v>64</v>
      </c>
      <c r="Q24" s="54">
        <v>35</v>
      </c>
      <c r="R24" s="58">
        <v>1125024</v>
      </c>
    </row>
    <row r="25" spans="1:18" s="2" customFormat="1" ht="24" customHeight="1">
      <c r="A25" s="37"/>
      <c r="B25" s="50" t="s">
        <v>25</v>
      </c>
      <c r="C25" s="52">
        <v>113</v>
      </c>
      <c r="D25" s="54">
        <v>79</v>
      </c>
      <c r="E25" s="54">
        <v>34</v>
      </c>
      <c r="F25" s="56">
        <v>769300</v>
      </c>
      <c r="G25" s="54">
        <v>2</v>
      </c>
      <c r="H25" s="65">
        <v>0</v>
      </c>
      <c r="I25" s="54">
        <v>2</v>
      </c>
      <c r="J25" s="56">
        <v>13000</v>
      </c>
      <c r="K25" s="65">
        <v>0</v>
      </c>
      <c r="L25" s="65">
        <v>0</v>
      </c>
      <c r="M25" s="65">
        <v>0</v>
      </c>
      <c r="N25" s="67">
        <v>0</v>
      </c>
      <c r="O25" s="54">
        <v>111</v>
      </c>
      <c r="P25" s="54">
        <v>79</v>
      </c>
      <c r="Q25" s="54">
        <v>32</v>
      </c>
      <c r="R25" s="58">
        <v>756300</v>
      </c>
    </row>
    <row r="26" spans="1:18" s="2" customFormat="1" ht="24" customHeight="1">
      <c r="A26" s="38" t="str">
        <f>J1</f>
        <v>　　 12月</v>
      </c>
      <c r="B26" s="50" t="s">
        <v>26</v>
      </c>
      <c r="C26" s="52">
        <v>434</v>
      </c>
      <c r="D26" s="54">
        <v>226</v>
      </c>
      <c r="E26" s="54">
        <v>208</v>
      </c>
      <c r="F26" s="56">
        <v>4819398</v>
      </c>
      <c r="G26" s="54">
        <v>23</v>
      </c>
      <c r="H26" s="54">
        <v>16</v>
      </c>
      <c r="I26" s="54">
        <v>7</v>
      </c>
      <c r="J26" s="56">
        <v>934784</v>
      </c>
      <c r="K26" s="54">
        <v>6</v>
      </c>
      <c r="L26" s="54">
        <v>5</v>
      </c>
      <c r="M26" s="54">
        <v>1</v>
      </c>
      <c r="N26" s="56">
        <v>42755</v>
      </c>
      <c r="O26" s="54">
        <v>405</v>
      </c>
      <c r="P26" s="54">
        <v>205</v>
      </c>
      <c r="Q26" s="54">
        <v>200</v>
      </c>
      <c r="R26" s="58">
        <v>3841859</v>
      </c>
    </row>
    <row r="27" spans="1:18" s="2" customFormat="1" ht="24" customHeight="1">
      <c r="A27" s="36"/>
      <c r="B27" s="50" t="s">
        <v>22</v>
      </c>
      <c r="C27" s="52">
        <v>60</v>
      </c>
      <c r="D27" s="54">
        <v>30</v>
      </c>
      <c r="E27" s="54">
        <v>30</v>
      </c>
      <c r="F27" s="56">
        <v>569598</v>
      </c>
      <c r="G27" s="54">
        <v>3</v>
      </c>
      <c r="H27" s="54">
        <v>3</v>
      </c>
      <c r="I27" s="65">
        <v>0</v>
      </c>
      <c r="J27" s="56">
        <v>31000</v>
      </c>
      <c r="K27" s="54">
        <v>1</v>
      </c>
      <c r="L27" s="54">
        <v>1</v>
      </c>
      <c r="M27" s="65">
        <v>0</v>
      </c>
      <c r="N27" s="56">
        <v>7000</v>
      </c>
      <c r="O27" s="54">
        <v>56</v>
      </c>
      <c r="P27" s="54">
        <v>26</v>
      </c>
      <c r="Q27" s="54">
        <v>30</v>
      </c>
      <c r="R27" s="58">
        <v>531598</v>
      </c>
    </row>
    <row r="28" spans="1:18" ht="24" customHeight="1">
      <c r="A28" s="36"/>
      <c r="B28" s="14" t="s">
        <v>23</v>
      </c>
      <c r="C28" s="52">
        <v>133</v>
      </c>
      <c r="D28" s="54">
        <v>78</v>
      </c>
      <c r="E28" s="54">
        <v>55</v>
      </c>
      <c r="F28" s="56">
        <v>2292496</v>
      </c>
      <c r="G28" s="54">
        <v>8</v>
      </c>
      <c r="H28" s="54">
        <v>5</v>
      </c>
      <c r="I28" s="54">
        <v>3</v>
      </c>
      <c r="J28" s="56">
        <v>642750</v>
      </c>
      <c r="K28" s="54">
        <v>1</v>
      </c>
      <c r="L28" s="54">
        <v>1</v>
      </c>
      <c r="M28" s="65">
        <v>0</v>
      </c>
      <c r="N28" s="56">
        <v>2880</v>
      </c>
      <c r="O28" s="54">
        <v>124</v>
      </c>
      <c r="P28" s="54">
        <v>72</v>
      </c>
      <c r="Q28" s="54">
        <v>52</v>
      </c>
      <c r="R28" s="58">
        <v>1646866</v>
      </c>
    </row>
    <row r="29" spans="1:18" ht="24" customHeight="1">
      <c r="A29" s="36"/>
      <c r="B29" s="14" t="s">
        <v>24</v>
      </c>
      <c r="C29" s="52">
        <v>124</v>
      </c>
      <c r="D29" s="54">
        <v>62</v>
      </c>
      <c r="E29" s="54">
        <v>62</v>
      </c>
      <c r="F29" s="56">
        <v>1102804</v>
      </c>
      <c r="G29" s="54">
        <v>12</v>
      </c>
      <c r="H29" s="54">
        <v>8</v>
      </c>
      <c r="I29" s="54">
        <v>4</v>
      </c>
      <c r="J29" s="56">
        <v>261034</v>
      </c>
      <c r="K29" s="54">
        <v>4</v>
      </c>
      <c r="L29" s="54">
        <v>3</v>
      </c>
      <c r="M29" s="54">
        <v>1</v>
      </c>
      <c r="N29" s="56">
        <v>32875</v>
      </c>
      <c r="O29" s="54">
        <v>108</v>
      </c>
      <c r="P29" s="54">
        <v>51</v>
      </c>
      <c r="Q29" s="54">
        <v>57</v>
      </c>
      <c r="R29" s="58">
        <v>808895</v>
      </c>
    </row>
    <row r="30" spans="1:18" ht="24" customHeight="1" thickBot="1">
      <c r="A30" s="37"/>
      <c r="B30" s="14" t="s">
        <v>25</v>
      </c>
      <c r="C30" s="52">
        <v>117</v>
      </c>
      <c r="D30" s="54">
        <v>56</v>
      </c>
      <c r="E30" s="54">
        <v>61</v>
      </c>
      <c r="F30" s="56">
        <v>854500</v>
      </c>
      <c r="G30" s="65">
        <v>0</v>
      </c>
      <c r="H30" s="65">
        <v>0</v>
      </c>
      <c r="I30" s="65">
        <v>0</v>
      </c>
      <c r="J30" s="67">
        <v>0</v>
      </c>
      <c r="K30" s="65">
        <v>0</v>
      </c>
      <c r="L30" s="65">
        <v>0</v>
      </c>
      <c r="M30" s="65">
        <v>0</v>
      </c>
      <c r="N30" s="67">
        <v>0</v>
      </c>
      <c r="O30" s="54">
        <v>117</v>
      </c>
      <c r="P30" s="54">
        <v>56</v>
      </c>
      <c r="Q30" s="54">
        <v>61</v>
      </c>
      <c r="R30" s="58">
        <v>854500</v>
      </c>
    </row>
    <row r="31" spans="1:18" ht="24" customHeight="1">
      <c r="A31" s="34"/>
      <c r="B31" s="34"/>
      <c r="C31" s="34"/>
      <c r="D31" s="34"/>
      <c r="E31" s="34"/>
      <c r="F31" s="34"/>
      <c r="G31" s="34"/>
      <c r="H31" s="34"/>
      <c r="I31" s="34"/>
      <c r="J31" s="34"/>
      <c r="K31" s="34"/>
      <c r="L31" s="34"/>
      <c r="M31" s="34"/>
      <c r="N31" s="34"/>
      <c r="O31" s="34"/>
      <c r="P31" s="34"/>
      <c r="Q31" s="34"/>
      <c r="R31" s="34"/>
    </row>
    <row r="32" spans="1:18" s="4" customFormat="1" ht="36" customHeight="1">
      <c r="A32" s="39"/>
      <c r="B32" s="39"/>
      <c r="C32" s="39"/>
      <c r="D32" s="39"/>
      <c r="E32" s="39"/>
      <c r="F32" s="39"/>
      <c r="G32" s="39"/>
      <c r="H32" s="39"/>
      <c r="I32" s="39"/>
      <c r="J32" s="39"/>
      <c r="K32" s="39"/>
      <c r="L32" s="39"/>
      <c r="M32" s="39"/>
      <c r="N32" s="39"/>
      <c r="O32" s="39"/>
      <c r="P32" s="39"/>
      <c r="Q32" s="39"/>
      <c r="R32" s="39"/>
    </row>
    <row r="33" spans="1:18" ht="18" customHeight="1">
      <c r="A33" s="33"/>
      <c r="B33" s="33"/>
      <c r="C33" s="33"/>
      <c r="D33" s="33"/>
      <c r="E33" s="33"/>
      <c r="F33" s="33"/>
      <c r="G33" s="33"/>
      <c r="H33" s="33"/>
      <c r="I33" s="33"/>
      <c r="J33" s="33"/>
      <c r="K33" s="33"/>
      <c r="L33" s="33"/>
      <c r="M33" s="33"/>
      <c r="N33" s="33"/>
      <c r="O33" s="33"/>
      <c r="P33" s="33"/>
      <c r="Q33" s="33"/>
      <c r="R33" s="33"/>
    </row>
    <row r="34" spans="1:18" ht="18" customHeight="1">
      <c r="A34" s="11"/>
      <c r="B34" s="13"/>
      <c r="C34" s="13"/>
      <c r="D34" s="13"/>
      <c r="E34" s="13"/>
      <c r="F34" s="13"/>
      <c r="G34" s="13"/>
      <c r="H34" s="13"/>
      <c r="I34" s="13"/>
      <c r="J34" s="13"/>
      <c r="K34" s="13"/>
      <c r="L34" s="13"/>
      <c r="M34" s="13"/>
      <c r="N34" s="13"/>
      <c r="O34" s="13"/>
      <c r="P34" s="13"/>
      <c r="Q34" s="13"/>
      <c r="R34" s="13"/>
    </row>
    <row r="35" ht="18" customHeight="1"/>
  </sheetData>
  <mergeCells count="26">
    <mergeCell ref="G9:I9"/>
    <mergeCell ref="K9:M9"/>
    <mergeCell ref="O9:Q9"/>
    <mergeCell ref="F9:F10"/>
    <mergeCell ref="J9:J10"/>
    <mergeCell ref="N9:N10"/>
    <mergeCell ref="O8:R8"/>
    <mergeCell ref="A33:R33"/>
    <mergeCell ref="A31:R31"/>
    <mergeCell ref="A11:A15"/>
    <mergeCell ref="A16:A20"/>
    <mergeCell ref="A21:A25"/>
    <mergeCell ref="A26:A30"/>
    <mergeCell ref="A32:R32"/>
    <mergeCell ref="R9:R10"/>
    <mergeCell ref="C9:E9"/>
    <mergeCell ref="C7:R7"/>
    <mergeCell ref="A7:A10"/>
    <mergeCell ref="B7:B10"/>
    <mergeCell ref="A3:C3"/>
    <mergeCell ref="A4:C4"/>
    <mergeCell ref="A5:R5"/>
    <mergeCell ref="A6:R6"/>
    <mergeCell ref="K8:N8"/>
    <mergeCell ref="C8:F8"/>
    <mergeCell ref="G8:J8"/>
  </mergeCells>
  <printOptions/>
  <pageMargins left="0.7480314960629921" right="0.7480314960629921" top="0.5905511811023623" bottom="0.5905511811023623"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zoomScale="85" zoomScaleNormal="85" workbookViewId="0" topLeftCell="A3"/>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69" t="s">
        <v>30</v>
      </c>
      <c r="F1" s="70" t="s">
        <v>39</v>
      </c>
      <c r="G1" s="6" t="s">
        <v>32</v>
      </c>
      <c r="H1" s="6" t="s">
        <v>33</v>
      </c>
      <c r="I1" s="6" t="s">
        <v>34</v>
      </c>
      <c r="J1" s="6" t="s">
        <v>35</v>
      </c>
    </row>
    <row r="2" spans="1:5" s="6" customFormat="1" ht="28.5" customHeight="1" hidden="1">
      <c r="A2" s="7" t="s">
        <v>40</v>
      </c>
      <c r="B2" s="7" t="s">
        <v>37</v>
      </c>
      <c r="C2" s="7" t="s">
        <v>38</v>
      </c>
      <c r="D2" s="7"/>
      <c r="E2" s="7"/>
    </row>
    <row r="3" spans="1:18" s="3" customFormat="1" ht="18" customHeight="1">
      <c r="A3" s="27"/>
      <c r="B3" s="27"/>
      <c r="C3" s="27"/>
      <c r="D3" s="15"/>
      <c r="E3" s="15"/>
      <c r="F3" s="5"/>
      <c r="G3" s="5"/>
      <c r="H3" s="5"/>
      <c r="I3" s="5"/>
      <c r="J3" s="5"/>
      <c r="K3" s="5"/>
      <c r="L3" s="5"/>
      <c r="M3" s="5"/>
      <c r="N3" s="5"/>
      <c r="O3" s="5"/>
      <c r="P3" s="5"/>
      <c r="Q3" s="5"/>
      <c r="R3" s="9"/>
    </row>
    <row r="4" spans="1:18" s="3" customFormat="1" ht="18" customHeight="1">
      <c r="A4" s="27"/>
      <c r="B4" s="27"/>
      <c r="C4" s="27"/>
      <c r="D4" s="15"/>
      <c r="E4" s="15"/>
      <c r="F4" s="12"/>
      <c r="G4" s="5"/>
      <c r="H4" s="5"/>
      <c r="I4" s="5"/>
      <c r="J4" s="5"/>
      <c r="K4" s="5"/>
      <c r="L4" s="5"/>
      <c r="M4" s="5"/>
      <c r="N4" s="5"/>
      <c r="O4" s="5"/>
      <c r="P4" s="5"/>
      <c r="Q4" s="5"/>
      <c r="R4" s="10"/>
    </row>
    <row r="5" spans="1:18" ht="36" customHeight="1">
      <c r="A5" s="28" t="str">
        <f>F1</f>
        <v>桃園市身心障礙者生活輔具費用補助(續)</v>
      </c>
      <c r="B5" s="28"/>
      <c r="C5" s="28"/>
      <c r="D5" s="28"/>
      <c r="E5" s="28"/>
      <c r="F5" s="28"/>
      <c r="G5" s="28"/>
      <c r="H5" s="28"/>
      <c r="I5" s="28"/>
      <c r="J5" s="28"/>
      <c r="K5" s="28"/>
      <c r="L5" s="28"/>
      <c r="M5" s="28"/>
      <c r="N5" s="28"/>
      <c r="O5" s="28"/>
      <c r="P5" s="28"/>
      <c r="Q5" s="28"/>
      <c r="R5" s="28"/>
    </row>
    <row r="6" spans="1:18" ht="24" customHeight="1" thickBot="1">
      <c r="A6" s="29" t="str">
        <f>G1</f>
        <v>中華民國110年第4季( 10月至12月 )</v>
      </c>
      <c r="B6" s="29"/>
      <c r="C6" s="29"/>
      <c r="D6" s="29"/>
      <c r="E6" s="29"/>
      <c r="F6" s="29"/>
      <c r="G6" s="29"/>
      <c r="H6" s="29"/>
      <c r="I6" s="29"/>
      <c r="J6" s="29"/>
      <c r="K6" s="29"/>
      <c r="L6" s="29"/>
      <c r="M6" s="29"/>
      <c r="N6" s="29"/>
      <c r="O6" s="29"/>
      <c r="P6" s="29"/>
      <c r="Q6" s="29"/>
      <c r="R6" s="29"/>
    </row>
    <row r="7" spans="1:18" ht="24" customHeight="1">
      <c r="A7" s="21" t="s">
        <v>0</v>
      </c>
      <c r="B7" s="24" t="s">
        <v>5</v>
      </c>
      <c r="C7" s="19" t="s">
        <v>21</v>
      </c>
      <c r="D7" s="20"/>
      <c r="E7" s="20"/>
      <c r="F7" s="20"/>
      <c r="G7" s="20"/>
      <c r="H7" s="20"/>
      <c r="I7" s="20"/>
      <c r="J7" s="20"/>
      <c r="K7" s="20"/>
      <c r="L7" s="20"/>
      <c r="M7" s="20"/>
      <c r="N7" s="20"/>
      <c r="O7" s="20"/>
      <c r="P7" s="20"/>
      <c r="Q7" s="20"/>
      <c r="R7" s="20"/>
    </row>
    <row r="8" spans="1:18" s="1" customFormat="1" ht="24.95" customHeight="1">
      <c r="A8" s="22"/>
      <c r="B8" s="25"/>
      <c r="C8" s="31" t="s">
        <v>3</v>
      </c>
      <c r="D8" s="30"/>
      <c r="E8" s="30"/>
      <c r="F8" s="30"/>
      <c r="G8" s="30" t="s">
        <v>18</v>
      </c>
      <c r="H8" s="30"/>
      <c r="I8" s="30"/>
      <c r="J8" s="30"/>
      <c r="K8" s="30" t="s">
        <v>19</v>
      </c>
      <c r="L8" s="30"/>
      <c r="M8" s="30"/>
      <c r="N8" s="30"/>
      <c r="O8" s="30" t="s">
        <v>20</v>
      </c>
      <c r="P8" s="30"/>
      <c r="Q8" s="30"/>
      <c r="R8" s="32"/>
    </row>
    <row r="9" spans="1:18" s="1" customFormat="1" ht="24.95" customHeight="1">
      <c r="A9" s="22"/>
      <c r="B9" s="25"/>
      <c r="C9" s="42" t="s">
        <v>1</v>
      </c>
      <c r="D9" s="43"/>
      <c r="E9" s="43"/>
      <c r="F9" s="43" t="s">
        <v>2</v>
      </c>
      <c r="G9" s="43" t="s">
        <v>1</v>
      </c>
      <c r="H9" s="43"/>
      <c r="I9" s="43"/>
      <c r="J9" s="43" t="s">
        <v>2</v>
      </c>
      <c r="K9" s="43" t="s">
        <v>1</v>
      </c>
      <c r="L9" s="43"/>
      <c r="M9" s="43"/>
      <c r="N9" s="43" t="s">
        <v>2</v>
      </c>
      <c r="O9" s="43" t="s">
        <v>1</v>
      </c>
      <c r="P9" s="43"/>
      <c r="Q9" s="43"/>
      <c r="R9" s="40" t="s">
        <v>2</v>
      </c>
    </row>
    <row r="10" spans="1:18" s="1" customFormat="1" ht="24.95" customHeight="1" thickBot="1">
      <c r="A10" s="23"/>
      <c r="B10" s="26"/>
      <c r="C10" s="17" t="s">
        <v>10</v>
      </c>
      <c r="D10" s="16" t="s">
        <v>11</v>
      </c>
      <c r="E10" s="16" t="s">
        <v>12</v>
      </c>
      <c r="F10" s="44"/>
      <c r="G10" s="16" t="s">
        <v>10</v>
      </c>
      <c r="H10" s="16" t="s">
        <v>11</v>
      </c>
      <c r="I10" s="16" t="s">
        <v>12</v>
      </c>
      <c r="J10" s="44"/>
      <c r="K10" s="16" t="s">
        <v>10</v>
      </c>
      <c r="L10" s="16" t="s">
        <v>11</v>
      </c>
      <c r="M10" s="16" t="s">
        <v>12</v>
      </c>
      <c r="N10" s="44"/>
      <c r="O10" s="16" t="s">
        <v>10</v>
      </c>
      <c r="P10" s="16" t="s">
        <v>11</v>
      </c>
      <c r="Q10" s="16" t="s">
        <v>12</v>
      </c>
      <c r="R10" s="41"/>
    </row>
    <row r="11" spans="1:21" s="2" customFormat="1" ht="24" customHeight="1">
      <c r="A11" s="35" t="s">
        <v>3</v>
      </c>
      <c r="B11" s="51" t="s">
        <v>26</v>
      </c>
      <c r="C11" s="53">
        <v>1141</v>
      </c>
      <c r="D11" s="55">
        <v>670</v>
      </c>
      <c r="E11" s="55">
        <v>471</v>
      </c>
      <c r="F11" s="57">
        <v>11918296</v>
      </c>
      <c r="G11" s="55">
        <v>141</v>
      </c>
      <c r="H11" s="55">
        <v>88</v>
      </c>
      <c r="I11" s="55">
        <v>53</v>
      </c>
      <c r="J11" s="57">
        <v>1665750</v>
      </c>
      <c r="K11" s="55">
        <v>493</v>
      </c>
      <c r="L11" s="55">
        <v>298</v>
      </c>
      <c r="M11" s="55">
        <v>195</v>
      </c>
      <c r="N11" s="57">
        <v>6443506</v>
      </c>
      <c r="O11" s="55">
        <v>507</v>
      </c>
      <c r="P11" s="55">
        <v>284</v>
      </c>
      <c r="Q11" s="55">
        <v>223</v>
      </c>
      <c r="R11" s="59">
        <v>3809040</v>
      </c>
      <c r="U11" s="18"/>
    </row>
    <row r="12" spans="1:18" s="2" customFormat="1" ht="24" customHeight="1">
      <c r="A12" s="36"/>
      <c r="B12" s="60" t="s">
        <v>22</v>
      </c>
      <c r="C12" s="61">
        <v>161</v>
      </c>
      <c r="D12" s="62">
        <v>85</v>
      </c>
      <c r="E12" s="62">
        <v>76</v>
      </c>
      <c r="F12" s="63">
        <v>1781946</v>
      </c>
      <c r="G12" s="62">
        <v>27</v>
      </c>
      <c r="H12" s="62">
        <v>13</v>
      </c>
      <c r="I12" s="62">
        <v>14</v>
      </c>
      <c r="J12" s="63">
        <v>271900</v>
      </c>
      <c r="K12" s="62">
        <v>72</v>
      </c>
      <c r="L12" s="62">
        <v>48</v>
      </c>
      <c r="M12" s="62">
        <v>24</v>
      </c>
      <c r="N12" s="63">
        <v>862549</v>
      </c>
      <c r="O12" s="62">
        <v>62</v>
      </c>
      <c r="P12" s="62">
        <v>24</v>
      </c>
      <c r="Q12" s="62">
        <v>38</v>
      </c>
      <c r="R12" s="64">
        <v>647497</v>
      </c>
    </row>
    <row r="13" spans="1:18" s="2" customFormat="1" ht="24" customHeight="1">
      <c r="A13" s="36"/>
      <c r="B13" s="60" t="s">
        <v>23</v>
      </c>
      <c r="C13" s="61">
        <v>323</v>
      </c>
      <c r="D13" s="62">
        <v>188</v>
      </c>
      <c r="E13" s="62">
        <v>135</v>
      </c>
      <c r="F13" s="63">
        <v>4521894</v>
      </c>
      <c r="G13" s="62">
        <v>60</v>
      </c>
      <c r="H13" s="62">
        <v>40</v>
      </c>
      <c r="I13" s="62">
        <v>20</v>
      </c>
      <c r="J13" s="63">
        <v>753850</v>
      </c>
      <c r="K13" s="62">
        <v>147</v>
      </c>
      <c r="L13" s="62">
        <v>84</v>
      </c>
      <c r="M13" s="62">
        <v>63</v>
      </c>
      <c r="N13" s="63">
        <v>2720199</v>
      </c>
      <c r="O13" s="62">
        <v>116</v>
      </c>
      <c r="P13" s="62">
        <v>64</v>
      </c>
      <c r="Q13" s="62">
        <v>52</v>
      </c>
      <c r="R13" s="64">
        <v>1047845</v>
      </c>
    </row>
    <row r="14" spans="1:18" s="2" customFormat="1" ht="24" customHeight="1">
      <c r="A14" s="36"/>
      <c r="B14" s="60" t="s">
        <v>24</v>
      </c>
      <c r="C14" s="61">
        <v>319</v>
      </c>
      <c r="D14" s="62">
        <v>190</v>
      </c>
      <c r="E14" s="62">
        <v>129</v>
      </c>
      <c r="F14" s="63">
        <v>3257927</v>
      </c>
      <c r="G14" s="62">
        <v>32</v>
      </c>
      <c r="H14" s="62">
        <v>19</v>
      </c>
      <c r="I14" s="62">
        <v>13</v>
      </c>
      <c r="J14" s="63">
        <v>419000</v>
      </c>
      <c r="K14" s="62">
        <v>144</v>
      </c>
      <c r="L14" s="62">
        <v>91</v>
      </c>
      <c r="M14" s="62">
        <v>53</v>
      </c>
      <c r="N14" s="63">
        <v>1726359</v>
      </c>
      <c r="O14" s="62">
        <v>143</v>
      </c>
      <c r="P14" s="62">
        <v>80</v>
      </c>
      <c r="Q14" s="62">
        <v>63</v>
      </c>
      <c r="R14" s="64">
        <v>1112568</v>
      </c>
    </row>
    <row r="15" spans="1:18" s="2" customFormat="1" ht="24" customHeight="1">
      <c r="A15" s="37"/>
      <c r="B15" s="60" t="s">
        <v>25</v>
      </c>
      <c r="C15" s="61">
        <v>338</v>
      </c>
      <c r="D15" s="62">
        <v>207</v>
      </c>
      <c r="E15" s="62">
        <v>131</v>
      </c>
      <c r="F15" s="63">
        <v>2356529</v>
      </c>
      <c r="G15" s="62">
        <v>22</v>
      </c>
      <c r="H15" s="62">
        <v>16</v>
      </c>
      <c r="I15" s="62">
        <v>6</v>
      </c>
      <c r="J15" s="63">
        <v>221000</v>
      </c>
      <c r="K15" s="62">
        <v>130</v>
      </c>
      <c r="L15" s="62">
        <v>75</v>
      </c>
      <c r="M15" s="62">
        <v>55</v>
      </c>
      <c r="N15" s="63">
        <v>1134399</v>
      </c>
      <c r="O15" s="62">
        <v>186</v>
      </c>
      <c r="P15" s="62">
        <v>116</v>
      </c>
      <c r="Q15" s="62">
        <v>70</v>
      </c>
      <c r="R15" s="64">
        <v>1001130</v>
      </c>
    </row>
    <row r="16" spans="1:18" s="2" customFormat="1" ht="24" customHeight="1">
      <c r="A16" s="38" t="str">
        <f>H1</f>
        <v>　　 10月</v>
      </c>
      <c r="B16" s="50" t="s">
        <v>26</v>
      </c>
      <c r="C16" s="52">
        <v>319</v>
      </c>
      <c r="D16" s="54">
        <v>207</v>
      </c>
      <c r="E16" s="54">
        <v>112</v>
      </c>
      <c r="F16" s="56">
        <v>3287325</v>
      </c>
      <c r="G16" s="54">
        <v>40</v>
      </c>
      <c r="H16" s="54">
        <v>26</v>
      </c>
      <c r="I16" s="54">
        <v>14</v>
      </c>
      <c r="J16" s="56">
        <v>628000</v>
      </c>
      <c r="K16" s="54">
        <v>143</v>
      </c>
      <c r="L16" s="54">
        <v>100</v>
      </c>
      <c r="M16" s="54">
        <v>43</v>
      </c>
      <c r="N16" s="56">
        <v>1633099</v>
      </c>
      <c r="O16" s="54">
        <v>136</v>
      </c>
      <c r="P16" s="54">
        <v>81</v>
      </c>
      <c r="Q16" s="54">
        <v>55</v>
      </c>
      <c r="R16" s="58">
        <v>1026226</v>
      </c>
    </row>
    <row r="17" spans="1:18" s="2" customFormat="1" ht="24" customHeight="1">
      <c r="A17" s="36"/>
      <c r="B17" s="50" t="s">
        <v>22</v>
      </c>
      <c r="C17" s="52">
        <v>49</v>
      </c>
      <c r="D17" s="54">
        <v>30</v>
      </c>
      <c r="E17" s="54">
        <v>19</v>
      </c>
      <c r="F17" s="56">
        <v>666149</v>
      </c>
      <c r="G17" s="54">
        <v>10</v>
      </c>
      <c r="H17" s="54">
        <v>5</v>
      </c>
      <c r="I17" s="54">
        <v>5</v>
      </c>
      <c r="J17" s="56">
        <v>127400</v>
      </c>
      <c r="K17" s="54">
        <v>26</v>
      </c>
      <c r="L17" s="54">
        <v>20</v>
      </c>
      <c r="M17" s="54">
        <v>6</v>
      </c>
      <c r="N17" s="56">
        <v>375750</v>
      </c>
      <c r="O17" s="54">
        <v>13</v>
      </c>
      <c r="P17" s="54">
        <v>5</v>
      </c>
      <c r="Q17" s="54">
        <v>8</v>
      </c>
      <c r="R17" s="58">
        <v>162999</v>
      </c>
    </row>
    <row r="18" spans="1:18" s="2" customFormat="1" ht="24" customHeight="1">
      <c r="A18" s="36"/>
      <c r="B18" s="50" t="s">
        <v>23</v>
      </c>
      <c r="C18" s="52">
        <v>70</v>
      </c>
      <c r="D18" s="54">
        <v>45</v>
      </c>
      <c r="E18" s="54">
        <v>25</v>
      </c>
      <c r="F18" s="56">
        <v>898098</v>
      </c>
      <c r="G18" s="54">
        <v>17</v>
      </c>
      <c r="H18" s="54">
        <v>11</v>
      </c>
      <c r="I18" s="54">
        <v>6</v>
      </c>
      <c r="J18" s="56">
        <v>304100</v>
      </c>
      <c r="K18" s="54">
        <v>28</v>
      </c>
      <c r="L18" s="54">
        <v>19</v>
      </c>
      <c r="M18" s="54">
        <v>9</v>
      </c>
      <c r="N18" s="56">
        <v>355500</v>
      </c>
      <c r="O18" s="54">
        <v>25</v>
      </c>
      <c r="P18" s="54">
        <v>15</v>
      </c>
      <c r="Q18" s="54">
        <v>10</v>
      </c>
      <c r="R18" s="58">
        <v>238498</v>
      </c>
    </row>
    <row r="19" spans="1:18" s="2" customFormat="1" ht="24" customHeight="1">
      <c r="A19" s="36"/>
      <c r="B19" s="50" t="s">
        <v>24</v>
      </c>
      <c r="C19" s="52">
        <v>92</v>
      </c>
      <c r="D19" s="54">
        <v>60</v>
      </c>
      <c r="E19" s="54">
        <v>32</v>
      </c>
      <c r="F19" s="56">
        <v>990349</v>
      </c>
      <c r="G19" s="54">
        <v>10</v>
      </c>
      <c r="H19" s="54">
        <v>7</v>
      </c>
      <c r="I19" s="54">
        <v>3</v>
      </c>
      <c r="J19" s="56">
        <v>153000</v>
      </c>
      <c r="K19" s="54">
        <v>39</v>
      </c>
      <c r="L19" s="54">
        <v>31</v>
      </c>
      <c r="M19" s="54">
        <v>8</v>
      </c>
      <c r="N19" s="56">
        <v>466850</v>
      </c>
      <c r="O19" s="54">
        <v>43</v>
      </c>
      <c r="P19" s="54">
        <v>22</v>
      </c>
      <c r="Q19" s="54">
        <v>21</v>
      </c>
      <c r="R19" s="58">
        <v>370499</v>
      </c>
    </row>
    <row r="20" spans="1:18" s="2" customFormat="1" ht="24" customHeight="1">
      <c r="A20" s="37"/>
      <c r="B20" s="50" t="s">
        <v>25</v>
      </c>
      <c r="C20" s="52">
        <v>108</v>
      </c>
      <c r="D20" s="54">
        <v>72</v>
      </c>
      <c r="E20" s="54">
        <v>36</v>
      </c>
      <c r="F20" s="56">
        <v>732729</v>
      </c>
      <c r="G20" s="54">
        <v>3</v>
      </c>
      <c r="H20" s="54">
        <v>3</v>
      </c>
      <c r="I20" s="65">
        <v>0</v>
      </c>
      <c r="J20" s="56">
        <v>43500</v>
      </c>
      <c r="K20" s="54">
        <v>50</v>
      </c>
      <c r="L20" s="54">
        <v>30</v>
      </c>
      <c r="M20" s="54">
        <v>20</v>
      </c>
      <c r="N20" s="56">
        <v>434999</v>
      </c>
      <c r="O20" s="54">
        <v>55</v>
      </c>
      <c r="P20" s="54">
        <v>39</v>
      </c>
      <c r="Q20" s="54">
        <v>16</v>
      </c>
      <c r="R20" s="58">
        <v>254230</v>
      </c>
    </row>
    <row r="21" spans="1:18" s="2" customFormat="1" ht="24" customHeight="1">
      <c r="A21" s="38" t="str">
        <f>I1</f>
        <v>　　 11月</v>
      </c>
      <c r="B21" s="50" t="s">
        <v>26</v>
      </c>
      <c r="C21" s="52">
        <v>388</v>
      </c>
      <c r="D21" s="54">
        <v>237</v>
      </c>
      <c r="E21" s="54">
        <v>151</v>
      </c>
      <c r="F21" s="56">
        <v>3811573</v>
      </c>
      <c r="G21" s="54">
        <v>51</v>
      </c>
      <c r="H21" s="54">
        <v>30</v>
      </c>
      <c r="I21" s="54">
        <v>21</v>
      </c>
      <c r="J21" s="56">
        <v>606750</v>
      </c>
      <c r="K21" s="54">
        <v>171</v>
      </c>
      <c r="L21" s="54">
        <v>109</v>
      </c>
      <c r="M21" s="54">
        <v>62</v>
      </c>
      <c r="N21" s="56">
        <v>1925374</v>
      </c>
      <c r="O21" s="54">
        <v>166</v>
      </c>
      <c r="P21" s="54">
        <v>98</v>
      </c>
      <c r="Q21" s="54">
        <v>68</v>
      </c>
      <c r="R21" s="58">
        <v>1279449</v>
      </c>
    </row>
    <row r="22" spans="1:18" s="2" customFormat="1" ht="24" customHeight="1">
      <c r="A22" s="36"/>
      <c r="B22" s="50" t="s">
        <v>22</v>
      </c>
      <c r="C22" s="52">
        <v>52</v>
      </c>
      <c r="D22" s="54">
        <v>25</v>
      </c>
      <c r="E22" s="54">
        <v>27</v>
      </c>
      <c r="F22" s="56">
        <v>546199</v>
      </c>
      <c r="G22" s="54">
        <v>8</v>
      </c>
      <c r="H22" s="54">
        <v>3</v>
      </c>
      <c r="I22" s="54">
        <v>5</v>
      </c>
      <c r="J22" s="56">
        <v>83500</v>
      </c>
      <c r="K22" s="54">
        <v>25</v>
      </c>
      <c r="L22" s="54">
        <v>16</v>
      </c>
      <c r="M22" s="54">
        <v>9</v>
      </c>
      <c r="N22" s="56">
        <v>256699</v>
      </c>
      <c r="O22" s="54">
        <v>19</v>
      </c>
      <c r="P22" s="54">
        <v>6</v>
      </c>
      <c r="Q22" s="54">
        <v>13</v>
      </c>
      <c r="R22" s="58">
        <v>206000</v>
      </c>
    </row>
    <row r="23" spans="1:18" s="2" customFormat="1" ht="24" customHeight="1">
      <c r="A23" s="36"/>
      <c r="B23" s="50" t="s">
        <v>23</v>
      </c>
      <c r="C23" s="52">
        <v>120</v>
      </c>
      <c r="D23" s="54">
        <v>65</v>
      </c>
      <c r="E23" s="54">
        <v>55</v>
      </c>
      <c r="F23" s="56">
        <v>1331300</v>
      </c>
      <c r="G23" s="54">
        <v>19</v>
      </c>
      <c r="H23" s="54">
        <v>13</v>
      </c>
      <c r="I23" s="54">
        <v>6</v>
      </c>
      <c r="J23" s="56">
        <v>207250</v>
      </c>
      <c r="K23" s="54">
        <v>61</v>
      </c>
      <c r="L23" s="54">
        <v>33</v>
      </c>
      <c r="M23" s="54">
        <v>28</v>
      </c>
      <c r="N23" s="56">
        <v>718150</v>
      </c>
      <c r="O23" s="54">
        <v>40</v>
      </c>
      <c r="P23" s="54">
        <v>19</v>
      </c>
      <c r="Q23" s="54">
        <v>21</v>
      </c>
      <c r="R23" s="58">
        <v>405900</v>
      </c>
    </row>
    <row r="24" spans="1:18" s="2" customFormat="1" ht="24" customHeight="1">
      <c r="A24" s="36"/>
      <c r="B24" s="50" t="s">
        <v>24</v>
      </c>
      <c r="C24" s="52">
        <v>103</v>
      </c>
      <c r="D24" s="54">
        <v>68</v>
      </c>
      <c r="E24" s="54">
        <v>35</v>
      </c>
      <c r="F24" s="56">
        <v>1164774</v>
      </c>
      <c r="G24" s="54">
        <v>16</v>
      </c>
      <c r="H24" s="54">
        <v>9</v>
      </c>
      <c r="I24" s="54">
        <v>7</v>
      </c>
      <c r="J24" s="56">
        <v>229500</v>
      </c>
      <c r="K24" s="54">
        <v>47</v>
      </c>
      <c r="L24" s="54">
        <v>34</v>
      </c>
      <c r="M24" s="54">
        <v>13</v>
      </c>
      <c r="N24" s="56">
        <v>623125</v>
      </c>
      <c r="O24" s="54">
        <v>40</v>
      </c>
      <c r="P24" s="54">
        <v>25</v>
      </c>
      <c r="Q24" s="54">
        <v>15</v>
      </c>
      <c r="R24" s="58">
        <v>312149</v>
      </c>
    </row>
    <row r="25" spans="1:18" s="2" customFormat="1" ht="24" customHeight="1">
      <c r="A25" s="37"/>
      <c r="B25" s="50" t="s">
        <v>25</v>
      </c>
      <c r="C25" s="52">
        <v>113</v>
      </c>
      <c r="D25" s="54">
        <v>79</v>
      </c>
      <c r="E25" s="54">
        <v>34</v>
      </c>
      <c r="F25" s="56">
        <v>769300</v>
      </c>
      <c r="G25" s="54">
        <v>8</v>
      </c>
      <c r="H25" s="54">
        <v>5</v>
      </c>
      <c r="I25" s="54">
        <v>3</v>
      </c>
      <c r="J25" s="56">
        <v>86500</v>
      </c>
      <c r="K25" s="54">
        <v>38</v>
      </c>
      <c r="L25" s="54">
        <v>26</v>
      </c>
      <c r="M25" s="54">
        <v>12</v>
      </c>
      <c r="N25" s="56">
        <v>327400</v>
      </c>
      <c r="O25" s="54">
        <v>67</v>
      </c>
      <c r="P25" s="54">
        <v>48</v>
      </c>
      <c r="Q25" s="54">
        <v>19</v>
      </c>
      <c r="R25" s="58">
        <v>355400</v>
      </c>
    </row>
    <row r="26" spans="1:18" s="2" customFormat="1" ht="24" customHeight="1">
      <c r="A26" s="38" t="str">
        <f>J1</f>
        <v>　　 12月</v>
      </c>
      <c r="B26" s="50" t="s">
        <v>26</v>
      </c>
      <c r="C26" s="52">
        <v>434</v>
      </c>
      <c r="D26" s="54">
        <v>226</v>
      </c>
      <c r="E26" s="54">
        <v>208</v>
      </c>
      <c r="F26" s="56">
        <v>4819398</v>
      </c>
      <c r="G26" s="54">
        <v>50</v>
      </c>
      <c r="H26" s="54">
        <v>32</v>
      </c>
      <c r="I26" s="54">
        <v>18</v>
      </c>
      <c r="J26" s="56">
        <v>431000</v>
      </c>
      <c r="K26" s="54">
        <v>179</v>
      </c>
      <c r="L26" s="54">
        <v>89</v>
      </c>
      <c r="M26" s="54">
        <v>90</v>
      </c>
      <c r="N26" s="56">
        <v>2885033</v>
      </c>
      <c r="O26" s="54">
        <v>205</v>
      </c>
      <c r="P26" s="54">
        <v>105</v>
      </c>
      <c r="Q26" s="54">
        <v>100</v>
      </c>
      <c r="R26" s="58">
        <v>1503365</v>
      </c>
    </row>
    <row r="27" spans="1:18" s="2" customFormat="1" ht="24" customHeight="1">
      <c r="A27" s="36"/>
      <c r="B27" s="50" t="s">
        <v>22</v>
      </c>
      <c r="C27" s="52">
        <v>60</v>
      </c>
      <c r="D27" s="54">
        <v>30</v>
      </c>
      <c r="E27" s="54">
        <v>30</v>
      </c>
      <c r="F27" s="56">
        <v>569598</v>
      </c>
      <c r="G27" s="54">
        <v>9</v>
      </c>
      <c r="H27" s="54">
        <v>5</v>
      </c>
      <c r="I27" s="54">
        <v>4</v>
      </c>
      <c r="J27" s="56">
        <v>61000</v>
      </c>
      <c r="K27" s="54">
        <v>21</v>
      </c>
      <c r="L27" s="54">
        <v>12</v>
      </c>
      <c r="M27" s="54">
        <v>9</v>
      </c>
      <c r="N27" s="56">
        <v>230100</v>
      </c>
      <c r="O27" s="54">
        <v>30</v>
      </c>
      <c r="P27" s="54">
        <v>13</v>
      </c>
      <c r="Q27" s="54">
        <v>17</v>
      </c>
      <c r="R27" s="58">
        <v>278498</v>
      </c>
    </row>
    <row r="28" spans="1:18" ht="24" customHeight="1">
      <c r="A28" s="36"/>
      <c r="B28" s="14" t="s">
        <v>23</v>
      </c>
      <c r="C28" s="52">
        <v>133</v>
      </c>
      <c r="D28" s="54">
        <v>78</v>
      </c>
      <c r="E28" s="54">
        <v>55</v>
      </c>
      <c r="F28" s="56">
        <v>2292496</v>
      </c>
      <c r="G28" s="54">
        <v>24</v>
      </c>
      <c r="H28" s="54">
        <v>16</v>
      </c>
      <c r="I28" s="54">
        <v>8</v>
      </c>
      <c r="J28" s="56">
        <v>242500</v>
      </c>
      <c r="K28" s="54">
        <v>58</v>
      </c>
      <c r="L28" s="54">
        <v>32</v>
      </c>
      <c r="M28" s="54">
        <v>26</v>
      </c>
      <c r="N28" s="56">
        <v>1646549</v>
      </c>
      <c r="O28" s="54">
        <v>51</v>
      </c>
      <c r="P28" s="54">
        <v>30</v>
      </c>
      <c r="Q28" s="54">
        <v>21</v>
      </c>
      <c r="R28" s="58">
        <v>403447</v>
      </c>
    </row>
    <row r="29" spans="1:18" ht="24" customHeight="1">
      <c r="A29" s="36"/>
      <c r="B29" s="14" t="s">
        <v>24</v>
      </c>
      <c r="C29" s="52">
        <v>124</v>
      </c>
      <c r="D29" s="54">
        <v>62</v>
      </c>
      <c r="E29" s="54">
        <v>62</v>
      </c>
      <c r="F29" s="56">
        <v>1102804</v>
      </c>
      <c r="G29" s="54">
        <v>6</v>
      </c>
      <c r="H29" s="54">
        <v>3</v>
      </c>
      <c r="I29" s="54">
        <v>3</v>
      </c>
      <c r="J29" s="56">
        <v>36500</v>
      </c>
      <c r="K29" s="54">
        <v>58</v>
      </c>
      <c r="L29" s="54">
        <v>26</v>
      </c>
      <c r="M29" s="54">
        <v>32</v>
      </c>
      <c r="N29" s="56">
        <v>636384</v>
      </c>
      <c r="O29" s="54">
        <v>60</v>
      </c>
      <c r="P29" s="54">
        <v>33</v>
      </c>
      <c r="Q29" s="54">
        <v>27</v>
      </c>
      <c r="R29" s="58">
        <v>429920</v>
      </c>
    </row>
    <row r="30" spans="1:18" ht="24" customHeight="1">
      <c r="A30" s="37"/>
      <c r="B30" s="14" t="s">
        <v>25</v>
      </c>
      <c r="C30" s="52">
        <v>117</v>
      </c>
      <c r="D30" s="54">
        <v>56</v>
      </c>
      <c r="E30" s="54">
        <v>61</v>
      </c>
      <c r="F30" s="56">
        <v>854500</v>
      </c>
      <c r="G30" s="54">
        <v>11</v>
      </c>
      <c r="H30" s="54">
        <v>8</v>
      </c>
      <c r="I30" s="54">
        <v>3</v>
      </c>
      <c r="J30" s="56">
        <v>91000</v>
      </c>
      <c r="K30" s="54">
        <v>42</v>
      </c>
      <c r="L30" s="54">
        <v>19</v>
      </c>
      <c r="M30" s="54">
        <v>23</v>
      </c>
      <c r="N30" s="56">
        <v>372000</v>
      </c>
      <c r="O30" s="54">
        <v>64</v>
      </c>
      <c r="P30" s="54">
        <v>29</v>
      </c>
      <c r="Q30" s="54">
        <v>35</v>
      </c>
      <c r="R30" s="58">
        <v>391500</v>
      </c>
    </row>
    <row r="31" spans="1:18" ht="24" customHeight="1" thickBot="1">
      <c r="A31" s="45" t="s">
        <v>4</v>
      </c>
      <c r="B31" s="46"/>
      <c r="C31" s="47"/>
      <c r="D31" s="48"/>
      <c r="E31" s="48"/>
      <c r="F31" s="49"/>
      <c r="G31" s="49"/>
      <c r="H31" s="49"/>
      <c r="I31" s="49"/>
      <c r="J31" s="49"/>
      <c r="K31" s="49"/>
      <c r="L31" s="49"/>
      <c r="M31" s="49"/>
      <c r="N31" s="49"/>
      <c r="O31" s="49"/>
      <c r="P31" s="49"/>
      <c r="Q31" s="49"/>
      <c r="R31" s="49"/>
    </row>
    <row r="32" spans="1:18" s="4" customFormat="1" ht="36" customHeight="1">
      <c r="A32" s="34" t="str">
        <f>IF(LEN(A2)&gt;0,"填表　　　　　　　　　　　　　　　　　審核　　　　　　　　　　　　　　　　　業務主管人員　　　　　　　　　　　　　　　　　機關長官
　　　　　　　　　　　　　　　　　　　　　　　　　　　　　　　　　　　　　　主辦統計人員","")</f>
        <v>填表　　　　　　　　　　　　　　　　　審核　　　　　　　　　　　　　　　　　業務主管人員　　　　　　　　　　　　　　　　　機關長官
　　　　　　　　　　　　　　　　　　　　　　　　　　　　　　　　　　　　　　主辦統計人員</v>
      </c>
      <c r="B32" s="34"/>
      <c r="C32" s="34"/>
      <c r="D32" s="34"/>
      <c r="E32" s="34"/>
      <c r="F32" s="34"/>
      <c r="G32" s="34"/>
      <c r="H32" s="34"/>
      <c r="I32" s="34"/>
      <c r="J32" s="34"/>
      <c r="K32" s="34"/>
      <c r="L32" s="34"/>
      <c r="M32" s="34"/>
      <c r="N32" s="34"/>
      <c r="O32" s="34"/>
      <c r="P32" s="34"/>
      <c r="Q32" s="34"/>
      <c r="R32" s="34"/>
    </row>
    <row r="33" spans="1:18" ht="18" customHeight="1">
      <c r="A33" s="39" t="str">
        <f>IF(LEN(A2)&gt;0,"資料來源："&amp;A2,"")</f>
        <v>資料來源：依據各公所所申請輔助器具補助之身心障礙者經本府核准案件登記資料彙編。</v>
      </c>
      <c r="B33" s="39"/>
      <c r="C33" s="39"/>
      <c r="D33" s="39"/>
      <c r="E33" s="39"/>
      <c r="F33" s="39"/>
      <c r="G33" s="39"/>
      <c r="H33" s="39"/>
      <c r="I33" s="39"/>
      <c r="J33" s="39"/>
      <c r="K33" s="39"/>
      <c r="L33" s="39"/>
      <c r="M33" s="39"/>
      <c r="N33" s="39"/>
      <c r="O33" s="39"/>
      <c r="P33" s="39"/>
      <c r="Q33" s="39"/>
      <c r="R33" s="39"/>
    </row>
    <row r="34" spans="1:18" ht="18" customHeight="1">
      <c r="A34" s="33" t="str">
        <f>IF(LEN(A2)&gt;0,"填表說明："&amp;C2,"")</f>
        <v>填表說明：本表編製2份，1份送主計處，1份自存外，應由網際網路線上傳送至衛生福利部統計處資料庫。</v>
      </c>
      <c r="B34" s="33"/>
      <c r="C34" s="33"/>
      <c r="D34" s="33"/>
      <c r="E34" s="33"/>
      <c r="F34" s="33"/>
      <c r="G34" s="33"/>
      <c r="H34" s="33"/>
      <c r="I34" s="33"/>
      <c r="J34" s="33"/>
      <c r="K34" s="33"/>
      <c r="L34" s="33"/>
      <c r="M34" s="33"/>
      <c r="N34" s="33"/>
      <c r="O34" s="33"/>
      <c r="P34" s="33"/>
      <c r="Q34" s="33"/>
      <c r="R34" s="33"/>
    </row>
    <row r="35" spans="1:18" ht="18" customHeight="1">
      <c r="A35" s="11"/>
      <c r="B35" s="13"/>
      <c r="C35" s="13"/>
      <c r="D35" s="13"/>
      <c r="E35" s="13"/>
      <c r="F35" s="13"/>
      <c r="G35" s="13"/>
      <c r="H35" s="13"/>
      <c r="I35" s="13"/>
      <c r="J35" s="13"/>
      <c r="K35" s="13"/>
      <c r="L35" s="13"/>
      <c r="M35" s="13"/>
      <c r="N35" s="13"/>
      <c r="O35" s="13"/>
      <c r="P35" s="13"/>
      <c r="Q35" s="13"/>
      <c r="R35" s="13"/>
    </row>
  </sheetData>
  <mergeCells count="28">
    <mergeCell ref="A32:R32"/>
    <mergeCell ref="A33:R33"/>
    <mergeCell ref="A34:R34"/>
    <mergeCell ref="A11:A15"/>
    <mergeCell ref="A16:A20"/>
    <mergeCell ref="A21:A25"/>
    <mergeCell ref="A26:A30"/>
    <mergeCell ref="A31:B31"/>
    <mergeCell ref="C31:R31"/>
    <mergeCell ref="O8:R8"/>
    <mergeCell ref="C9:E9"/>
    <mergeCell ref="F9:F10"/>
    <mergeCell ref="G9:I9"/>
    <mergeCell ref="J9:J10"/>
    <mergeCell ref="K9:M9"/>
    <mergeCell ref="N9:N10"/>
    <mergeCell ref="O9:Q9"/>
    <mergeCell ref="R9:R10"/>
    <mergeCell ref="A3:C3"/>
    <mergeCell ref="A4:C4"/>
    <mergeCell ref="A5:R5"/>
    <mergeCell ref="A6:R6"/>
    <mergeCell ref="A7:A10"/>
    <mergeCell ref="B7:B10"/>
    <mergeCell ref="C7:R7"/>
    <mergeCell ref="C8:F8"/>
    <mergeCell ref="G8:J8"/>
    <mergeCell ref="K8:N8"/>
  </mergeCells>
  <printOptions/>
  <pageMargins left="0.7480314960629921" right="0.7480314960629921" top="0.5905511811023623" bottom="0.5905511811023623"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呂欣樺</cp:lastModifiedBy>
  <cp:lastPrinted>2022-01-04T02:51:50Z</cp:lastPrinted>
  <dcterms:created xsi:type="dcterms:W3CDTF">2001-02-06T07:45:53Z</dcterms:created>
  <dcterms:modified xsi:type="dcterms:W3CDTF">2022-01-04T03:02:56Z</dcterms:modified>
  <cp:category/>
  <cp:version/>
  <cp:contentType/>
  <cp:contentStatus/>
</cp:coreProperties>
</file>