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素芬\2-各行政類業務\2-婦女及家庭報表\0-婦女及家庭報表(彙整)\110下\6-匯出\"/>
    </mc:Choice>
  </mc:AlternateContent>
  <xr:revisionPtr revIDLastSave="0" documentId="8_{AEDF5151-48FE-41E3-B6C5-DC1C9A7FCC12}" xr6:coauthVersionLast="47" xr6:coauthVersionMax="47" xr10:uidLastSave="{00000000-0000-0000-0000-000000000000}"/>
  <bookViews>
    <workbookView xWindow="-120" yWindow="-120" windowWidth="29040" windowHeight="15840"/>
  </bookViews>
  <sheets>
    <sheet name="1835-01-01" sheetId="1" r:id="rId1"/>
  </sheets>
  <definedNames>
    <definedName name="pp">'1835-01-01'!$A$3:$R$26</definedName>
    <definedName name="_xlnm.Print_Area" localSheetId="0">'1835-01-01'!$A$3:$R$25</definedName>
  </definedNames>
  <calcPr calcId="191029"/>
  <webPublishObjects count="1">
    <webPublishObject id="22496" divId="縣市已登記面積筆數_22496" sourceObject="pp" destinationFile="D:\90bbs\bbs01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4" i="1" l="1"/>
  <c r="E20" i="1"/>
  <c r="E21" i="1"/>
  <c r="E22" i="1"/>
  <c r="F20" i="1"/>
  <c r="F21" i="1"/>
  <c r="F22" i="1"/>
  <c r="G20" i="1"/>
  <c r="G21" i="1"/>
  <c r="G22" i="1"/>
  <c r="H20" i="1"/>
  <c r="H21" i="1"/>
  <c r="H22" i="1"/>
  <c r="I20" i="1"/>
  <c r="I21" i="1"/>
  <c r="I22" i="1"/>
  <c r="J20" i="1"/>
  <c r="J21" i="1"/>
  <c r="J22" i="1"/>
  <c r="K20" i="1"/>
  <c r="K21" i="1"/>
  <c r="K22" i="1"/>
  <c r="L20" i="1"/>
  <c r="L21" i="1"/>
  <c r="L22" i="1"/>
  <c r="M20" i="1"/>
  <c r="M21" i="1"/>
  <c r="M22" i="1"/>
  <c r="N20" i="1"/>
  <c r="N21" i="1"/>
  <c r="N22" i="1"/>
  <c r="O20" i="1"/>
  <c r="O21" i="1"/>
  <c r="O22" i="1"/>
  <c r="P20" i="1"/>
  <c r="P21" i="1"/>
  <c r="P22" i="1"/>
  <c r="Q20" i="1"/>
  <c r="Q21" i="1"/>
  <c r="Q22" i="1"/>
  <c r="R20" i="1"/>
  <c r="R21" i="1"/>
  <c r="R22" i="1"/>
  <c r="G12" i="1"/>
  <c r="G13" i="1"/>
  <c r="G14" i="1"/>
  <c r="H12" i="1"/>
  <c r="H13" i="1"/>
  <c r="H14" i="1"/>
  <c r="I12" i="1"/>
  <c r="I13" i="1"/>
  <c r="I14" i="1"/>
  <c r="J12" i="1"/>
  <c r="J13" i="1"/>
  <c r="J14" i="1"/>
  <c r="K12" i="1"/>
  <c r="K13" i="1"/>
  <c r="K14" i="1"/>
  <c r="L12" i="1"/>
  <c r="L13" i="1"/>
  <c r="L14" i="1"/>
  <c r="M12" i="1"/>
  <c r="M13" i="1"/>
  <c r="M14" i="1"/>
  <c r="N12" i="1"/>
  <c r="N13" i="1"/>
  <c r="N14" i="1"/>
  <c r="O12" i="1"/>
  <c r="O13" i="1"/>
  <c r="O14" i="1"/>
  <c r="P12" i="1"/>
  <c r="P13" i="1"/>
  <c r="P14" i="1"/>
  <c r="Q12" i="1"/>
  <c r="Q13" i="1"/>
  <c r="Q14" i="1"/>
  <c r="R12" i="1"/>
  <c r="R13" i="1"/>
  <c r="R14" i="1"/>
  <c r="Q19" i="1"/>
  <c r="R19" i="1"/>
  <c r="F19" i="1"/>
  <c r="G19" i="1"/>
  <c r="H19" i="1"/>
  <c r="I19" i="1"/>
  <c r="J19" i="1"/>
  <c r="K19" i="1"/>
  <c r="L19" i="1"/>
  <c r="M19" i="1"/>
  <c r="N19" i="1"/>
  <c r="O19" i="1"/>
  <c r="P19" i="1"/>
  <c r="C19" i="1"/>
  <c r="D19" i="1"/>
  <c r="E19" i="1"/>
  <c r="G11" i="1"/>
  <c r="H11" i="1"/>
  <c r="I11" i="1"/>
  <c r="J11" i="1"/>
  <c r="K11" i="1"/>
  <c r="L11" i="1"/>
  <c r="M11" i="1"/>
  <c r="N11" i="1"/>
  <c r="O11" i="1"/>
  <c r="P11" i="1"/>
  <c r="Q11" i="1"/>
  <c r="R11" i="1"/>
  <c r="F12" i="1"/>
  <c r="F13" i="1"/>
  <c r="F14" i="1"/>
  <c r="F11" i="1"/>
  <c r="E12" i="1"/>
  <c r="E13" i="1"/>
  <c r="E14" i="1"/>
  <c r="E11" i="1"/>
  <c r="D12" i="1"/>
  <c r="D13" i="1"/>
  <c r="D14" i="1"/>
  <c r="D11" i="1"/>
  <c r="C20" i="1"/>
  <c r="C21" i="1"/>
  <c r="C22" i="1"/>
  <c r="C12" i="1"/>
  <c r="C13" i="1"/>
  <c r="C14" i="1"/>
  <c r="C11" i="1"/>
  <c r="A14" i="1"/>
  <c r="A13" i="1"/>
  <c r="A12" i="1"/>
  <c r="A11" i="1"/>
  <c r="A23" i="1"/>
  <c r="D20" i="1"/>
  <c r="D21" i="1"/>
  <c r="D22" i="1"/>
  <c r="A6" i="1"/>
  <c r="A5" i="1"/>
  <c r="A22" i="1"/>
  <c r="A21" i="1"/>
  <c r="A20" i="1"/>
  <c r="A19" i="1"/>
  <c r="A25" i="1"/>
</calcChain>
</file>

<file path=xl/sharedStrings.xml><?xml version="1.0" encoding="utf-8"?>
<sst xmlns="http://schemas.openxmlformats.org/spreadsheetml/2006/main" count="69" uniqueCount="32">
  <si>
    <t>合計</t>
    <phoneticPr fontId="2" type="noConversion"/>
  </si>
  <si>
    <t>辦理次數</t>
    <phoneticPr fontId="2" type="noConversion"/>
  </si>
  <si>
    <t>參加人次</t>
    <phoneticPr fontId="2" type="noConversion"/>
  </si>
  <si>
    <t>部門別</t>
    <phoneticPr fontId="2" type="noConversion"/>
  </si>
  <si>
    <t>部門別</t>
    <phoneticPr fontId="2" type="noConversion"/>
  </si>
  <si>
    <t>男</t>
    <phoneticPr fontId="2" type="noConversion"/>
  </si>
  <si>
    <t>女</t>
    <phoneticPr fontId="2" type="noConversion"/>
  </si>
  <si>
    <t>辦理次數</t>
    <phoneticPr fontId="2" type="noConversion"/>
  </si>
  <si>
    <t>婦女福利與婦女權益活動</t>
    <phoneticPr fontId="2" type="noConversion"/>
  </si>
  <si>
    <t>參加人次</t>
    <phoneticPr fontId="2" type="noConversion"/>
  </si>
  <si>
    <t>婦女團體組織能力培訓</t>
    <phoneticPr fontId="2" type="noConversion"/>
  </si>
  <si>
    <t>總計</t>
    <phoneticPr fontId="2" type="noConversion"/>
  </si>
  <si>
    <t>婦女團體領導人培訓</t>
    <phoneticPr fontId="2" type="noConversion"/>
  </si>
  <si>
    <t>性別意識培力活動</t>
    <phoneticPr fontId="2" type="noConversion"/>
  </si>
  <si>
    <t>性別師資培訓課程</t>
    <phoneticPr fontId="2" type="noConversion"/>
  </si>
  <si>
    <t>婦女相關議題之溝通平台或公共論壇</t>
    <phoneticPr fontId="2" type="noConversion"/>
  </si>
  <si>
    <t>其他</t>
    <phoneticPr fontId="2" type="noConversion"/>
  </si>
  <si>
    <t>依據本府社會局(處)辦理婦女福利服務登記資料彙編。</t>
  </si>
  <si>
    <t>1.本表編製2份，於完成會核程序並經機關首長核章後，1份送主計處（室），1份自存外，應由網際網路線上傳送至衛生福利部統計處資料庫。
2.本表婦女福利服務內容上半年以1月1日至6月底、下半年以7月1日至12月底之事實為準。</t>
  </si>
  <si>
    <t xml:space="preserve"> 公部門</t>
  </si>
  <si>
    <t xml:space="preserve"> 私部門</t>
  </si>
  <si>
    <t>公設民營</t>
  </si>
  <si>
    <t>桃園市政府(社會局)</t>
  </si>
  <si>
    <t>半　年　報</t>
  </si>
  <si>
    <t>每半年終了後20日內編送</t>
  </si>
  <si>
    <t>10730-03-01-2</t>
  </si>
  <si>
    <t>中華民國110年下半年 ( 7月至12月 )</t>
  </si>
  <si>
    <t>民國111年 2月22日 16:43:35 印製</t>
  </si>
  <si>
    <t xml:space="preserve">  合計</t>
  </si>
  <si>
    <t>公　開　類</t>
  </si>
  <si>
    <t>桃園市婦女福利服務(第一次修正)</t>
    <phoneticPr fontId="2" type="noConversion"/>
  </si>
  <si>
    <t xml:space="preserve">          3.修正原因：調整填報數據。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</si>
</sst>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\-#,##0;&quot;－&quot;"/>
    <numFmt numFmtId="180" formatCode="#,##0.0000;\-#,##0.0000;&quot;－&quot;"/>
    <numFmt numFmtId="186" formatCode="#,##0.000000_);[Red]\(#,##0.000000\)"/>
    <numFmt numFmtId="187" formatCode="#,##0_);[Red]\(#,##0\)"/>
    <numFmt numFmtId="188" formatCode="#,###,##0"/>
    <numFmt numFmtId="189" formatCode="#,###,##0;\-#,###,##0;&quot;       －&quot;"/>
  </numFmts>
  <fonts count="8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7" fontId="1" fillId="0" borderId="0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left" vertical="center"/>
    </xf>
    <xf numFmtId="187" fontId="3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188" fontId="6" fillId="0" borderId="0" xfId="0" applyNumberFormat="1" applyFont="1" applyBorder="1"/>
    <xf numFmtId="188" fontId="6" fillId="0" borderId="0" xfId="0" applyNumberFormat="1" applyFont="1"/>
    <xf numFmtId="189" fontId="6" fillId="0" borderId="0" xfId="0" applyNumberFormat="1" applyFont="1"/>
    <xf numFmtId="188" fontId="6" fillId="0" borderId="0" xfId="0" applyNumberFormat="1" applyFont="1" applyAlignment="1">
      <alignment horizontal="left" vertical="top" wrapText="1"/>
    </xf>
    <xf numFmtId="189" fontId="6" fillId="0" borderId="0" xfId="0" applyNumberFormat="1" applyFont="1" applyAlignment="1">
      <alignment horizontal="left" vertical="top" wrapText="1"/>
    </xf>
    <xf numFmtId="0" fontId="6" fillId="0" borderId="0" xfId="0" applyFont="1"/>
    <xf numFmtId="0" fontId="4" fillId="0" borderId="0" xfId="0" applyFont="1"/>
    <xf numFmtId="180" fontId="1" fillId="0" borderId="24" xfId="0" applyNumberFormat="1" applyFont="1" applyBorder="1" applyAlignment="1">
      <alignment horizontal="center" vertical="center"/>
    </xf>
    <xf numFmtId="180" fontId="1" fillId="0" borderId="25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6" xfId="0" applyNumberFormat="1" applyFont="1" applyBorder="1" applyAlignment="1">
      <alignment horizontal="center" vertical="center"/>
    </xf>
    <xf numFmtId="180" fontId="1" fillId="0" borderId="27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186" fontId="1" fillId="0" borderId="8" xfId="0" applyNumberFormat="1" applyFont="1" applyBorder="1" applyAlignment="1">
      <alignment horizontal="center" vertical="center" wrapText="1"/>
    </xf>
    <xf numFmtId="186" fontId="1" fillId="0" borderId="9" xfId="0" applyNumberFormat="1" applyFont="1" applyBorder="1" applyAlignment="1">
      <alignment horizontal="center" vertical="center" wrapText="1"/>
    </xf>
    <xf numFmtId="186" fontId="1" fillId="0" borderId="21" xfId="0" applyNumberFormat="1" applyFont="1" applyBorder="1" applyAlignment="1">
      <alignment horizontal="center" vertical="center" wrapText="1"/>
    </xf>
    <xf numFmtId="186" fontId="1" fillId="0" borderId="3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80" fontId="1" fillId="0" borderId="1" xfId="0" applyNumberFormat="1" applyFont="1" applyBorder="1" applyAlignment="1">
      <alignment horizontal="center" vertical="center" wrapText="1"/>
    </xf>
    <xf numFmtId="180" fontId="1" fillId="0" borderId="29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180" fontId="1" fillId="0" borderId="30" xfId="0" applyNumberFormat="1" applyFont="1" applyBorder="1" applyAlignment="1">
      <alignment horizontal="center" vertical="center" wrapText="1"/>
    </xf>
    <xf numFmtId="180" fontId="1" fillId="0" borderId="31" xfId="0" applyNumberFormat="1" applyFont="1" applyBorder="1" applyAlignment="1">
      <alignment horizontal="center" vertical="center" wrapText="1"/>
    </xf>
    <xf numFmtId="180" fontId="1" fillId="0" borderId="32" xfId="0" applyNumberFormat="1" applyFont="1" applyBorder="1" applyAlignment="1">
      <alignment horizontal="center" vertical="center" wrapText="1"/>
    </xf>
    <xf numFmtId="186" fontId="5" fillId="0" borderId="33" xfId="0" applyNumberFormat="1" applyFont="1" applyBorder="1" applyAlignment="1">
      <alignment horizontal="center" vertical="center"/>
    </xf>
    <xf numFmtId="186" fontId="5" fillId="0" borderId="3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87" fontId="1" fillId="0" borderId="20" xfId="0" applyNumberFormat="1" applyFont="1" applyBorder="1" applyAlignment="1">
      <alignment horizontal="center" vertical="center" wrapText="1"/>
    </xf>
    <xf numFmtId="187" fontId="1" fillId="0" borderId="23" xfId="0" applyNumberFormat="1" applyFont="1" applyBorder="1" applyAlignment="1">
      <alignment horizontal="center" vertical="center" wrapText="1"/>
    </xf>
    <xf numFmtId="187" fontId="1" fillId="0" borderId="24" xfId="0" applyNumberFormat="1" applyFont="1" applyBorder="1" applyAlignment="1">
      <alignment horizontal="center" vertical="center" wrapText="1"/>
    </xf>
    <xf numFmtId="0" fontId="7" fillId="0" borderId="0" xfId="0" applyFont="1" applyBorder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665715</xdr:colOff>
      <xdr:row>3</xdr:row>
      <xdr:rowOff>11807</xdr:rowOff>
    </xdr:from>
    <xdr:to>
      <xdr:col>15</xdr:col>
      <xdr:colOff>80166</xdr:colOff>
      <xdr:row>4</xdr:row>
      <xdr:rowOff>14090</xdr:rowOff>
    </xdr:to>
    <xdr:sp macro="" textlink="">
      <xdr:nvSpPr>
        <xdr:cNvPr id="1056" name="表號">
          <a:extLst>
            <a:ext uri="{FF2B5EF4-FFF2-40B4-BE49-F238E27FC236}">
              <a16:creationId xmlns:a16="http://schemas.microsoft.com/office/drawing/2014/main" id="{C3A6E1B5-C874-450F-9F2B-15435D574A1D}"/>
            </a:ext>
          </a:extLst>
        </xdr:cNvPr>
        <xdr:cNvSpPr>
          <a:spLocks noChangeArrowheads="1"/>
        </xdr:cNvSpPr>
      </xdr:nvSpPr>
      <xdr:spPr bwMode="auto">
        <a:xfrm>
          <a:off x="10392421" y="235925"/>
          <a:ext cx="759157" cy="2264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928798</xdr:colOff>
      <xdr:row>3</xdr:row>
      <xdr:rowOff>12562</xdr:rowOff>
    </xdr:to>
    <xdr:sp macro="" textlink="A1">
      <xdr:nvSpPr>
        <xdr:cNvPr id="1052" name="報表類別">
          <a:extLst>
            <a:ext uri="{FF2B5EF4-FFF2-40B4-BE49-F238E27FC236}">
              <a16:creationId xmlns:a16="http://schemas.microsoft.com/office/drawing/2014/main" id="{37C217CC-597B-4D61-B6E6-971C38115175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928798" cy="2366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FB422476-2F81-439B-81BD-5300C6CBF3EC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0</xdr:colOff>
      <xdr:row>3</xdr:row>
      <xdr:rowOff>12562</xdr:rowOff>
    </xdr:from>
    <xdr:to>
      <xdr:col>0</xdr:col>
      <xdr:colOff>928798</xdr:colOff>
      <xdr:row>4</xdr:row>
      <xdr:rowOff>15657</xdr:rowOff>
    </xdr:to>
    <xdr:sp macro="" textlink="C1">
      <xdr:nvSpPr>
        <xdr:cNvPr id="1053" name="報表週期">
          <a:extLst>
            <a:ext uri="{FF2B5EF4-FFF2-40B4-BE49-F238E27FC236}">
              <a16:creationId xmlns:a16="http://schemas.microsoft.com/office/drawing/2014/main" id="{87B80CA7-3FF6-4370-AFCC-9FC243755FF0}"/>
            </a:ext>
          </a:extLst>
        </xdr:cNvPr>
        <xdr:cNvSpPr>
          <a:spLocks noChangeArrowheads="1" noTextEdit="1"/>
        </xdr:cNvSpPr>
      </xdr:nvSpPr>
      <xdr:spPr bwMode="auto">
        <a:xfrm>
          <a:off x="0" y="236680"/>
          <a:ext cx="928798" cy="22721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anchor="ctr" anchorCtr="0"/>
        <a:lstStyle/>
        <a:p>
          <a:fld id="{6C13E107-56FC-462D-B783-A26A036007DB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半　年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0</xdr:col>
      <xdr:colOff>938275</xdr:colOff>
      <xdr:row>3</xdr:row>
      <xdr:rowOff>12562</xdr:rowOff>
    </xdr:from>
    <xdr:to>
      <xdr:col>13</xdr:col>
      <xdr:colOff>442685</xdr:colOff>
      <xdr:row>3</xdr:row>
      <xdr:rowOff>220840</xdr:rowOff>
    </xdr:to>
    <xdr:sp macro="" textlink="D1">
      <xdr:nvSpPr>
        <xdr:cNvPr id="1054" name="報表類別">
          <a:extLst>
            <a:ext uri="{FF2B5EF4-FFF2-40B4-BE49-F238E27FC236}">
              <a16:creationId xmlns:a16="http://schemas.microsoft.com/office/drawing/2014/main" id="{D7618A96-D8EE-4D94-AD4E-190BB518F2DA}"/>
            </a:ext>
          </a:extLst>
        </xdr:cNvPr>
        <xdr:cNvSpPr>
          <a:spLocks noChangeArrowheads="1" noTextEdit="1"/>
        </xdr:cNvSpPr>
      </xdr:nvSpPr>
      <xdr:spPr bwMode="auto">
        <a:xfrm>
          <a:off x="938275" y="236680"/>
          <a:ext cx="9231116" cy="208278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0F8F05A2-E5F1-4FD6-9D0F-8C5C02656DD0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每半年終了後20日內編送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13</xdr:col>
      <xdr:colOff>660669</xdr:colOff>
      <xdr:row>0</xdr:row>
      <xdr:rowOff>0</xdr:rowOff>
    </xdr:from>
    <xdr:to>
      <xdr:col>15</xdr:col>
      <xdr:colOff>74166</xdr:colOff>
      <xdr:row>3</xdr:row>
      <xdr:rowOff>12562</xdr:rowOff>
    </xdr:to>
    <xdr:sp macro="" textlink="">
      <xdr:nvSpPr>
        <xdr:cNvPr id="1055" name="編製機關">
          <a:extLst>
            <a:ext uri="{FF2B5EF4-FFF2-40B4-BE49-F238E27FC236}">
              <a16:creationId xmlns:a16="http://schemas.microsoft.com/office/drawing/2014/main" id="{8A6B635C-5C97-4858-AF0C-DE871837AAC6}"/>
            </a:ext>
          </a:extLst>
        </xdr:cNvPr>
        <xdr:cNvSpPr>
          <a:spLocks noChangeArrowheads="1"/>
        </xdr:cNvSpPr>
      </xdr:nvSpPr>
      <xdr:spPr bwMode="auto">
        <a:xfrm>
          <a:off x="10387375" y="0"/>
          <a:ext cx="758203" cy="2366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>
    <xdr:from>
      <xdr:col>15</xdr:col>
      <xdr:colOff>74165</xdr:colOff>
      <xdr:row>0</xdr:row>
      <xdr:rowOff>0</xdr:rowOff>
    </xdr:from>
    <xdr:to>
      <xdr:col>18</xdr:col>
      <xdr:colOff>0</xdr:colOff>
      <xdr:row>3</xdr:row>
      <xdr:rowOff>12562</xdr:rowOff>
    </xdr:to>
    <xdr:sp macro="" textlink="B1">
      <xdr:nvSpPr>
        <xdr:cNvPr id="1057" name="報表類別">
          <a:extLst>
            <a:ext uri="{FF2B5EF4-FFF2-40B4-BE49-F238E27FC236}">
              <a16:creationId xmlns:a16="http://schemas.microsoft.com/office/drawing/2014/main" id="{3B892012-9677-48F4-90A2-6DF03A823930}"/>
            </a:ext>
          </a:extLst>
        </xdr:cNvPr>
        <xdr:cNvSpPr>
          <a:spLocks noChangeArrowheads="1" noTextEdit="1"/>
        </xdr:cNvSpPr>
      </xdr:nvSpPr>
      <xdr:spPr bwMode="auto">
        <a:xfrm>
          <a:off x="11145577" y="0"/>
          <a:ext cx="1942894" cy="2366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844B2A72-9790-424E-9698-B184778961AC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15</xdr:col>
      <xdr:colOff>74165</xdr:colOff>
      <xdr:row>3</xdr:row>
      <xdr:rowOff>12562</xdr:rowOff>
    </xdr:from>
    <xdr:to>
      <xdr:col>18</xdr:col>
      <xdr:colOff>0</xdr:colOff>
      <xdr:row>4</xdr:row>
      <xdr:rowOff>15657</xdr:rowOff>
    </xdr:to>
    <xdr:sp macro="" textlink="E1">
      <xdr:nvSpPr>
        <xdr:cNvPr id="1058" name="報表類別">
          <a:extLst>
            <a:ext uri="{FF2B5EF4-FFF2-40B4-BE49-F238E27FC236}">
              <a16:creationId xmlns:a16="http://schemas.microsoft.com/office/drawing/2014/main" id="{4AD36150-E844-4AE9-ACD1-A391D19D967F}"/>
            </a:ext>
          </a:extLst>
        </xdr:cNvPr>
        <xdr:cNvSpPr>
          <a:spLocks noChangeArrowheads="1" noTextEdit="1"/>
        </xdr:cNvSpPr>
      </xdr:nvSpPr>
      <xdr:spPr bwMode="auto">
        <a:xfrm>
          <a:off x="11145577" y="236680"/>
          <a:ext cx="1942894" cy="22721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6FECBACB-98F1-46EE-A463-42064CEECDF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10730-03-01-2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0</xdr:col>
      <xdr:colOff>895350</xdr:colOff>
      <xdr:row>4</xdr:row>
      <xdr:rowOff>9525</xdr:rowOff>
    </xdr:from>
    <xdr:to>
      <xdr:col>14</xdr:col>
      <xdr:colOff>9525</xdr:colOff>
      <xdr:row>4</xdr:row>
      <xdr:rowOff>9525</xdr:rowOff>
    </xdr:to>
    <xdr:sp macro="" textlink="">
      <xdr:nvSpPr>
        <xdr:cNvPr id="2065" name="Line 37">
          <a:extLst>
            <a:ext uri="{FF2B5EF4-FFF2-40B4-BE49-F238E27FC236}">
              <a16:creationId xmlns:a16="http://schemas.microsoft.com/office/drawing/2014/main" id="{F4B13A48-F76D-4D70-82A9-9260755B5CB1}"/>
            </a:ext>
          </a:extLst>
        </xdr:cNvPr>
        <xdr:cNvSpPr>
          <a:spLocks noChangeShapeType="1"/>
        </xdr:cNvSpPr>
      </xdr:nvSpPr>
      <xdr:spPr bwMode="auto">
        <a:xfrm>
          <a:off x="895350" y="466725"/>
          <a:ext cx="95631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26225</xdr:colOff>
      <xdr:row>6</xdr:row>
      <xdr:rowOff>1562</xdr:rowOff>
    </xdr:from>
    <xdr:to>
      <xdr:col>17</xdr:col>
      <xdr:colOff>653397</xdr:colOff>
      <xdr:row>6</xdr:row>
      <xdr:rowOff>257175</xdr:rowOff>
    </xdr:to>
    <xdr:sp macro="" textlink="">
      <xdr:nvSpPr>
        <xdr:cNvPr id="1251" name="報表類別">
          <a:extLst>
            <a:ext uri="{FF2B5EF4-FFF2-40B4-BE49-F238E27FC236}">
              <a16:creationId xmlns:a16="http://schemas.microsoft.com/office/drawing/2014/main" id="{B68555CB-B6D5-427D-AC20-87A7E4C75071}"/>
            </a:ext>
          </a:extLst>
        </xdr:cNvPr>
        <xdr:cNvSpPr>
          <a:spLocks noChangeArrowheads="1"/>
        </xdr:cNvSpPr>
      </xdr:nvSpPr>
      <xdr:spPr bwMode="auto">
        <a:xfrm>
          <a:off x="10425284" y="1211797"/>
          <a:ext cx="2644231" cy="255613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pPr algn="r"/>
          <a:r>
            <a:rPr lang="zh-TW" altLang="en-US" sz="1200">
              <a:latin typeface="標楷體" pitchFamily="65" charset="-120"/>
              <a:ea typeface="標楷體" pitchFamily="65" charset="-120"/>
            </a:rPr>
            <a:t>單位：次、人次</a:t>
          </a:r>
          <a:endParaRPr lang="en-US" altLang="zh-TW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13</xdr:col>
      <xdr:colOff>458640</xdr:colOff>
      <xdr:row>22</xdr:row>
      <xdr:rowOff>31231</xdr:rowOff>
    </xdr:from>
    <xdr:to>
      <xdr:col>17</xdr:col>
      <xdr:colOff>636047</xdr:colOff>
      <xdr:row>22</xdr:row>
      <xdr:rowOff>304797</xdr:rowOff>
    </xdr:to>
    <xdr:sp macro="" textlink="A2">
      <xdr:nvSpPr>
        <xdr:cNvPr id="1060" name="報表類別">
          <a:extLst>
            <a:ext uri="{FF2B5EF4-FFF2-40B4-BE49-F238E27FC236}">
              <a16:creationId xmlns:a16="http://schemas.microsoft.com/office/drawing/2014/main" id="{7F3DBAF8-BA2A-4B3F-B201-183838001C84}"/>
            </a:ext>
          </a:extLst>
        </xdr:cNvPr>
        <xdr:cNvSpPr>
          <a:spLocks noChangeArrowheads="1" noTextEdit="1"/>
        </xdr:cNvSpPr>
      </xdr:nvSpPr>
      <xdr:spPr bwMode="auto">
        <a:xfrm>
          <a:off x="10185346" y="6239290"/>
          <a:ext cx="2866819" cy="27356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DEC51DC3-0577-4785-9B3C-B69BEDEDCEB0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民國111年 2月22日 16:43:35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37"/>
  <sheetViews>
    <sheetView tabSelected="1" topLeftCell="A3" zoomScale="85" zoomScaleNormal="85" workbookViewId="0">
      <selection activeCell="C40" sqref="C40"/>
    </sheetView>
  </sheetViews>
  <sheetFormatPr defaultRowHeight="12"/>
  <cols>
    <col min="1" max="1" width="28.83203125" style="1" customWidth="1"/>
    <col min="2" max="2" width="12" style="1" customWidth="1"/>
    <col min="3" max="3" width="11.83203125" style="1" customWidth="1"/>
    <col min="4" max="18" width="11.83203125" customWidth="1"/>
  </cols>
  <sheetData>
    <row r="1" spans="1:18" s="4" customFormat="1" ht="31.5" hidden="1" customHeight="1">
      <c r="A1" s="5" t="s">
        <v>29</v>
      </c>
      <c r="B1" s="5" t="s">
        <v>22</v>
      </c>
      <c r="C1" s="5" t="s">
        <v>23</v>
      </c>
      <c r="D1" s="4" t="s">
        <v>24</v>
      </c>
      <c r="E1" s="36" t="s">
        <v>25</v>
      </c>
      <c r="F1" s="37" t="s">
        <v>30</v>
      </c>
      <c r="G1" s="4" t="s">
        <v>26</v>
      </c>
    </row>
    <row r="2" spans="1:18" s="4" customFormat="1" ht="28.5" hidden="1" customHeight="1">
      <c r="A2" s="5" t="s">
        <v>27</v>
      </c>
      <c r="B2" s="5" t="s">
        <v>17</v>
      </c>
      <c r="C2" s="30" t="s">
        <v>18</v>
      </c>
    </row>
    <row r="3" spans="1:18" s="1" customFormat="1" ht="18" customHeight="1">
      <c r="A3" s="61"/>
      <c r="B3" s="61"/>
      <c r="C3" s="6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" customFormat="1" ht="18" customHeight="1">
      <c r="A4" s="61"/>
      <c r="B4" s="61"/>
      <c r="C4" s="61"/>
      <c r="D4" s="7"/>
      <c r="E4" s="7"/>
      <c r="F4" s="7"/>
      <c r="G4" s="7"/>
      <c r="H4" s="7"/>
      <c r="I4" s="7"/>
      <c r="J4" s="7"/>
      <c r="K4" s="7"/>
      <c r="L4" s="3"/>
      <c r="M4" s="3"/>
      <c r="N4" s="3"/>
      <c r="O4" s="3"/>
      <c r="P4" s="3"/>
      <c r="Q4" s="3"/>
      <c r="R4" s="3"/>
    </row>
    <row r="5" spans="1:18" ht="36" customHeight="1">
      <c r="A5" s="62" t="str">
        <f>F1</f>
        <v>桃園市婦女福利服務(第一次修正)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ht="24" customHeight="1">
      <c r="A6" s="63" t="str">
        <f>G1</f>
        <v>中華民國110年下半年 ( 7月至12月 )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ht="22.5" customHeight="1" thickBo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8" ht="24.95" customHeight="1">
      <c r="A8" s="53" t="s">
        <v>4</v>
      </c>
      <c r="B8" s="54"/>
      <c r="C8" s="46" t="s">
        <v>11</v>
      </c>
      <c r="D8" s="46"/>
      <c r="E8" s="46"/>
      <c r="F8" s="46"/>
      <c r="G8" s="46" t="s">
        <v>8</v>
      </c>
      <c r="H8" s="46"/>
      <c r="I8" s="46"/>
      <c r="J8" s="46"/>
      <c r="K8" s="46" t="s">
        <v>10</v>
      </c>
      <c r="L8" s="46"/>
      <c r="M8" s="46"/>
      <c r="N8" s="46"/>
      <c r="O8" s="46" t="s">
        <v>12</v>
      </c>
      <c r="P8" s="46"/>
      <c r="Q8" s="46"/>
      <c r="R8" s="47"/>
    </row>
    <row r="9" spans="1:18" ht="24.95" customHeight="1">
      <c r="A9" s="55"/>
      <c r="B9" s="56"/>
      <c r="C9" s="64" t="s">
        <v>1</v>
      </c>
      <c r="D9" s="44" t="s">
        <v>2</v>
      </c>
      <c r="E9" s="44"/>
      <c r="F9" s="44"/>
      <c r="G9" s="48" t="s">
        <v>1</v>
      </c>
      <c r="H9" s="44" t="s">
        <v>2</v>
      </c>
      <c r="I9" s="44"/>
      <c r="J9" s="44"/>
      <c r="K9" s="48" t="s">
        <v>7</v>
      </c>
      <c r="L9" s="44" t="s">
        <v>9</v>
      </c>
      <c r="M9" s="44"/>
      <c r="N9" s="44"/>
      <c r="O9" s="48" t="s">
        <v>1</v>
      </c>
      <c r="P9" s="44" t="s">
        <v>2</v>
      </c>
      <c r="Q9" s="44"/>
      <c r="R9" s="45"/>
    </row>
    <row r="10" spans="1:18" ht="24.95" customHeight="1" thickBot="1">
      <c r="A10" s="57"/>
      <c r="B10" s="58"/>
      <c r="C10" s="65"/>
      <c r="D10" s="12" t="s">
        <v>0</v>
      </c>
      <c r="E10" s="12" t="s">
        <v>5</v>
      </c>
      <c r="F10" s="12" t="s">
        <v>6</v>
      </c>
      <c r="G10" s="49"/>
      <c r="H10" s="12" t="s">
        <v>0</v>
      </c>
      <c r="I10" s="12" t="s">
        <v>5</v>
      </c>
      <c r="J10" s="12" t="s">
        <v>6</v>
      </c>
      <c r="K10" s="49"/>
      <c r="L10" s="12" t="s">
        <v>0</v>
      </c>
      <c r="M10" s="12" t="s">
        <v>5</v>
      </c>
      <c r="N10" s="12" t="s">
        <v>6</v>
      </c>
      <c r="O10" s="49"/>
      <c r="P10" s="12" t="s">
        <v>0</v>
      </c>
      <c r="Q10" s="12" t="s">
        <v>5</v>
      </c>
      <c r="R10" s="13" t="s">
        <v>6</v>
      </c>
    </row>
    <row r="11" spans="1:18" ht="24.95" customHeight="1">
      <c r="A11" s="38" t="str">
        <f>A27</f>
        <v xml:space="preserve">  合計</v>
      </c>
      <c r="B11" s="39"/>
      <c r="C11" s="14">
        <f>B27</f>
        <v>15328</v>
      </c>
      <c r="D11" s="15">
        <f>C27</f>
        <v>893541</v>
      </c>
      <c r="E11" s="15">
        <f>D27</f>
        <v>307191</v>
      </c>
      <c r="F11" s="15">
        <f>E27</f>
        <v>586350</v>
      </c>
      <c r="G11" s="15">
        <f>F27</f>
        <v>3392</v>
      </c>
      <c r="H11" s="15">
        <f t="shared" ref="H11:R11" si="0">G27</f>
        <v>756323</v>
      </c>
      <c r="I11" s="15">
        <f t="shared" si="0"/>
        <v>262335</v>
      </c>
      <c r="J11" s="15">
        <f t="shared" si="0"/>
        <v>493988</v>
      </c>
      <c r="K11" s="15">
        <f t="shared" si="0"/>
        <v>61</v>
      </c>
      <c r="L11" s="15">
        <f t="shared" si="0"/>
        <v>501</v>
      </c>
      <c r="M11" s="15">
        <f t="shared" si="0"/>
        <v>36</v>
      </c>
      <c r="N11" s="15">
        <f t="shared" si="0"/>
        <v>465</v>
      </c>
      <c r="O11" s="15">
        <f t="shared" si="0"/>
        <v>4</v>
      </c>
      <c r="P11" s="15">
        <f t="shared" si="0"/>
        <v>42</v>
      </c>
      <c r="Q11" s="15">
        <f t="shared" si="0"/>
        <v>1</v>
      </c>
      <c r="R11" s="16">
        <f t="shared" si="0"/>
        <v>41</v>
      </c>
    </row>
    <row r="12" spans="1:18" ht="24.95" customHeight="1">
      <c r="A12" s="40" t="str">
        <f>A28</f>
        <v xml:space="preserve"> 公部門</v>
      </c>
      <c r="B12" s="41"/>
      <c r="C12" s="17">
        <f t="shared" ref="C12:G14" si="1">B28</f>
        <v>1460</v>
      </c>
      <c r="D12" s="18">
        <f t="shared" si="1"/>
        <v>62886</v>
      </c>
      <c r="E12" s="18">
        <f t="shared" si="1"/>
        <v>18273</v>
      </c>
      <c r="F12" s="18">
        <f t="shared" si="1"/>
        <v>44613</v>
      </c>
      <c r="G12" s="18">
        <f t="shared" si="1"/>
        <v>564</v>
      </c>
      <c r="H12" s="18">
        <f t="shared" ref="H12:R12" si="2">G28</f>
        <v>24319</v>
      </c>
      <c r="I12" s="18">
        <f t="shared" si="2"/>
        <v>8621</v>
      </c>
      <c r="J12" s="18">
        <f t="shared" si="2"/>
        <v>15698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18">
        <f t="shared" si="2"/>
        <v>0</v>
      </c>
      <c r="Q12" s="18">
        <f t="shared" si="2"/>
        <v>0</v>
      </c>
      <c r="R12" s="19">
        <f t="shared" si="2"/>
        <v>0</v>
      </c>
    </row>
    <row r="13" spans="1:18" ht="24.95" customHeight="1">
      <c r="A13" s="40" t="str">
        <f>A29</f>
        <v xml:space="preserve"> 私部門</v>
      </c>
      <c r="B13" s="41"/>
      <c r="C13" s="20">
        <f t="shared" si="1"/>
        <v>10814</v>
      </c>
      <c r="D13" s="21">
        <f t="shared" si="1"/>
        <v>134090</v>
      </c>
      <c r="E13" s="21">
        <f t="shared" si="1"/>
        <v>28399</v>
      </c>
      <c r="F13" s="21">
        <f t="shared" si="1"/>
        <v>105691</v>
      </c>
      <c r="G13" s="21">
        <f t="shared" si="1"/>
        <v>1545</v>
      </c>
      <c r="H13" s="21">
        <f t="shared" ref="H13:R13" si="3">G29</f>
        <v>100929</v>
      </c>
      <c r="I13" s="21">
        <f t="shared" si="3"/>
        <v>26992</v>
      </c>
      <c r="J13" s="21">
        <f t="shared" si="3"/>
        <v>73937</v>
      </c>
      <c r="K13" s="21">
        <f t="shared" si="3"/>
        <v>21</v>
      </c>
      <c r="L13" s="21">
        <f t="shared" si="3"/>
        <v>129</v>
      </c>
      <c r="M13" s="21">
        <f t="shared" si="3"/>
        <v>15</v>
      </c>
      <c r="N13" s="21">
        <f t="shared" si="3"/>
        <v>114</v>
      </c>
      <c r="O13" s="21">
        <f t="shared" si="3"/>
        <v>0</v>
      </c>
      <c r="P13" s="21">
        <f t="shared" si="3"/>
        <v>0</v>
      </c>
      <c r="Q13" s="21">
        <f t="shared" si="3"/>
        <v>0</v>
      </c>
      <c r="R13" s="22">
        <f t="shared" si="3"/>
        <v>0</v>
      </c>
    </row>
    <row r="14" spans="1:18" ht="24.95" customHeight="1" thickBot="1">
      <c r="A14" s="42" t="str">
        <f>A30</f>
        <v>公設民營</v>
      </c>
      <c r="B14" s="43"/>
      <c r="C14" s="23">
        <f t="shared" si="1"/>
        <v>3054</v>
      </c>
      <c r="D14" s="15">
        <f t="shared" si="1"/>
        <v>696565</v>
      </c>
      <c r="E14" s="15">
        <f t="shared" si="1"/>
        <v>260519</v>
      </c>
      <c r="F14" s="15">
        <f t="shared" si="1"/>
        <v>436046</v>
      </c>
      <c r="G14" s="15">
        <f t="shared" si="1"/>
        <v>1283</v>
      </c>
      <c r="H14" s="15">
        <f t="shared" ref="H14:R14" si="4">G30</f>
        <v>631075</v>
      </c>
      <c r="I14" s="15">
        <f t="shared" si="4"/>
        <v>226722</v>
      </c>
      <c r="J14" s="15">
        <f t="shared" si="4"/>
        <v>404353</v>
      </c>
      <c r="K14" s="15">
        <f t="shared" si="4"/>
        <v>40</v>
      </c>
      <c r="L14" s="15">
        <f t="shared" si="4"/>
        <v>372</v>
      </c>
      <c r="M14" s="15">
        <f t="shared" si="4"/>
        <v>21</v>
      </c>
      <c r="N14" s="15">
        <f t="shared" si="4"/>
        <v>351</v>
      </c>
      <c r="O14" s="15">
        <f t="shared" si="4"/>
        <v>4</v>
      </c>
      <c r="P14" s="15">
        <f t="shared" si="4"/>
        <v>42</v>
      </c>
      <c r="Q14" s="15">
        <f t="shared" si="4"/>
        <v>1</v>
      </c>
      <c r="R14" s="16">
        <f t="shared" si="4"/>
        <v>41</v>
      </c>
    </row>
    <row r="15" spans="1:18" ht="24.95" customHeight="1" thickBot="1">
      <c r="A15" s="10"/>
      <c r="B15" s="9"/>
      <c r="C15" s="11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ht="24.95" customHeight="1">
      <c r="A16" s="53" t="s">
        <v>3</v>
      </c>
      <c r="B16" s="54"/>
      <c r="C16" s="67" t="s">
        <v>13</v>
      </c>
      <c r="D16" s="68"/>
      <c r="E16" s="68"/>
      <c r="F16" s="68"/>
      <c r="G16" s="46" t="s">
        <v>14</v>
      </c>
      <c r="H16" s="46"/>
      <c r="I16" s="46"/>
      <c r="J16" s="46"/>
      <c r="K16" s="46" t="s">
        <v>15</v>
      </c>
      <c r="L16" s="46"/>
      <c r="M16" s="46"/>
      <c r="N16" s="46"/>
      <c r="O16" s="46" t="s">
        <v>16</v>
      </c>
      <c r="P16" s="46"/>
      <c r="Q16" s="46"/>
      <c r="R16" s="47"/>
    </row>
    <row r="17" spans="1:18" ht="24.95" customHeight="1">
      <c r="A17" s="55"/>
      <c r="B17" s="56"/>
      <c r="C17" s="64" t="s">
        <v>1</v>
      </c>
      <c r="D17" s="66" t="s">
        <v>2</v>
      </c>
      <c r="E17" s="66"/>
      <c r="F17" s="66"/>
      <c r="G17" s="48" t="s">
        <v>1</v>
      </c>
      <c r="H17" s="44" t="s">
        <v>2</v>
      </c>
      <c r="I17" s="44"/>
      <c r="J17" s="44"/>
      <c r="K17" s="48" t="s">
        <v>1</v>
      </c>
      <c r="L17" s="44" t="s">
        <v>2</v>
      </c>
      <c r="M17" s="44"/>
      <c r="N17" s="44"/>
      <c r="O17" s="48" t="s">
        <v>1</v>
      </c>
      <c r="P17" s="44" t="s">
        <v>2</v>
      </c>
      <c r="Q17" s="44"/>
      <c r="R17" s="45"/>
    </row>
    <row r="18" spans="1:18" ht="24.95" customHeight="1" thickBot="1">
      <c r="A18" s="57"/>
      <c r="B18" s="58"/>
      <c r="C18" s="65"/>
      <c r="D18" s="13" t="s">
        <v>0</v>
      </c>
      <c r="E18" s="12" t="s">
        <v>5</v>
      </c>
      <c r="F18" s="12" t="s">
        <v>6</v>
      </c>
      <c r="G18" s="49"/>
      <c r="H18" s="12" t="s">
        <v>0</v>
      </c>
      <c r="I18" s="12" t="s">
        <v>5</v>
      </c>
      <c r="J18" s="12" t="s">
        <v>6</v>
      </c>
      <c r="K18" s="49"/>
      <c r="L18" s="12" t="s">
        <v>0</v>
      </c>
      <c r="M18" s="12" t="s">
        <v>5</v>
      </c>
      <c r="N18" s="12" t="s">
        <v>6</v>
      </c>
      <c r="O18" s="49"/>
      <c r="P18" s="12" t="s">
        <v>0</v>
      </c>
      <c r="Q18" s="12" t="s">
        <v>5</v>
      </c>
      <c r="R18" s="13" t="s">
        <v>6</v>
      </c>
    </row>
    <row r="19" spans="1:18" ht="24.95" customHeight="1">
      <c r="A19" s="38" t="str">
        <f>A31</f>
        <v xml:space="preserve">  合計</v>
      </c>
      <c r="B19" s="39"/>
      <c r="C19" s="24">
        <f t="shared" ref="C19:E22" si="5">B31</f>
        <v>113</v>
      </c>
      <c r="D19" s="15">
        <f t="shared" si="5"/>
        <v>8480</v>
      </c>
      <c r="E19" s="15">
        <f t="shared" si="5"/>
        <v>2787</v>
      </c>
      <c r="F19" s="15">
        <f t="shared" ref="F19:R19" si="6">E31</f>
        <v>5693</v>
      </c>
      <c r="G19" s="15">
        <f t="shared" si="6"/>
        <v>4</v>
      </c>
      <c r="H19" s="15">
        <f t="shared" si="6"/>
        <v>101</v>
      </c>
      <c r="I19" s="15">
        <f t="shared" si="6"/>
        <v>35</v>
      </c>
      <c r="J19" s="15">
        <f t="shared" si="6"/>
        <v>66</v>
      </c>
      <c r="K19" s="15">
        <f t="shared" si="6"/>
        <v>13</v>
      </c>
      <c r="L19" s="15">
        <f t="shared" si="6"/>
        <v>586</v>
      </c>
      <c r="M19" s="15">
        <f t="shared" si="6"/>
        <v>156</v>
      </c>
      <c r="N19" s="15">
        <f t="shared" si="6"/>
        <v>430</v>
      </c>
      <c r="O19" s="15">
        <f t="shared" si="6"/>
        <v>11741</v>
      </c>
      <c r="P19" s="15">
        <f t="shared" si="6"/>
        <v>127508</v>
      </c>
      <c r="Q19" s="15">
        <f t="shared" si="6"/>
        <v>41841</v>
      </c>
      <c r="R19" s="16">
        <f t="shared" si="6"/>
        <v>85667</v>
      </c>
    </row>
    <row r="20" spans="1:18" ht="24.95" customHeight="1">
      <c r="A20" s="40" t="str">
        <f>A32</f>
        <v xml:space="preserve"> 公部門</v>
      </c>
      <c r="B20" s="41"/>
      <c r="C20" s="25">
        <f t="shared" si="5"/>
        <v>76</v>
      </c>
      <c r="D20" s="18">
        <f t="shared" si="5"/>
        <v>4582</v>
      </c>
      <c r="E20" s="18">
        <f t="shared" si="5"/>
        <v>2297</v>
      </c>
      <c r="F20" s="18">
        <f t="shared" ref="F20:R20" si="7">E32</f>
        <v>2285</v>
      </c>
      <c r="G20" s="18">
        <f t="shared" si="7"/>
        <v>4</v>
      </c>
      <c r="H20" s="18">
        <f t="shared" si="7"/>
        <v>101</v>
      </c>
      <c r="I20" s="18">
        <f t="shared" si="7"/>
        <v>35</v>
      </c>
      <c r="J20" s="18">
        <f t="shared" si="7"/>
        <v>66</v>
      </c>
      <c r="K20" s="18">
        <f t="shared" si="7"/>
        <v>9</v>
      </c>
      <c r="L20" s="18">
        <f t="shared" si="7"/>
        <v>438</v>
      </c>
      <c r="M20" s="18">
        <f t="shared" si="7"/>
        <v>134</v>
      </c>
      <c r="N20" s="18">
        <f t="shared" si="7"/>
        <v>304</v>
      </c>
      <c r="O20" s="18">
        <f t="shared" si="7"/>
        <v>807</v>
      </c>
      <c r="P20" s="18">
        <f t="shared" si="7"/>
        <v>33446</v>
      </c>
      <c r="Q20" s="18">
        <f t="shared" si="7"/>
        <v>7186</v>
      </c>
      <c r="R20" s="19">
        <f t="shared" si="7"/>
        <v>26260</v>
      </c>
    </row>
    <row r="21" spans="1:18" ht="24.95" customHeight="1">
      <c r="A21" s="40" t="str">
        <f>A33</f>
        <v xml:space="preserve"> 私部門</v>
      </c>
      <c r="B21" s="41"/>
      <c r="C21" s="26">
        <f t="shared" si="5"/>
        <v>19</v>
      </c>
      <c r="D21" s="21">
        <f t="shared" si="5"/>
        <v>2692</v>
      </c>
      <c r="E21" s="21">
        <f t="shared" si="5"/>
        <v>298</v>
      </c>
      <c r="F21" s="21">
        <f t="shared" ref="F21:R21" si="8">E33</f>
        <v>2394</v>
      </c>
      <c r="G21" s="21">
        <f t="shared" si="8"/>
        <v>0</v>
      </c>
      <c r="H21" s="21">
        <f t="shared" si="8"/>
        <v>0</v>
      </c>
      <c r="I21" s="21">
        <f t="shared" si="8"/>
        <v>0</v>
      </c>
      <c r="J21" s="21">
        <f t="shared" si="8"/>
        <v>0</v>
      </c>
      <c r="K21" s="21">
        <f t="shared" si="8"/>
        <v>0</v>
      </c>
      <c r="L21" s="21">
        <f t="shared" si="8"/>
        <v>0</v>
      </c>
      <c r="M21" s="21">
        <f t="shared" si="8"/>
        <v>0</v>
      </c>
      <c r="N21" s="21">
        <f t="shared" si="8"/>
        <v>0</v>
      </c>
      <c r="O21" s="21">
        <f t="shared" si="8"/>
        <v>9229</v>
      </c>
      <c r="P21" s="21">
        <f t="shared" si="8"/>
        <v>30340</v>
      </c>
      <c r="Q21" s="21">
        <f t="shared" si="8"/>
        <v>1094</v>
      </c>
      <c r="R21" s="22">
        <f t="shared" si="8"/>
        <v>29246</v>
      </c>
    </row>
    <row r="22" spans="1:18" ht="24.95" customHeight="1" thickBot="1">
      <c r="A22" s="42" t="str">
        <f>A34</f>
        <v>公設民營</v>
      </c>
      <c r="B22" s="43"/>
      <c r="C22" s="27">
        <f t="shared" si="5"/>
        <v>18</v>
      </c>
      <c r="D22" s="28">
        <f t="shared" si="5"/>
        <v>1206</v>
      </c>
      <c r="E22" s="28">
        <f t="shared" si="5"/>
        <v>192</v>
      </c>
      <c r="F22" s="28">
        <f t="shared" ref="F22:R22" si="9">E34</f>
        <v>1014</v>
      </c>
      <c r="G22" s="28">
        <f t="shared" si="9"/>
        <v>0</v>
      </c>
      <c r="H22" s="28">
        <f t="shared" si="9"/>
        <v>0</v>
      </c>
      <c r="I22" s="28">
        <f t="shared" si="9"/>
        <v>0</v>
      </c>
      <c r="J22" s="28">
        <f t="shared" si="9"/>
        <v>0</v>
      </c>
      <c r="K22" s="28">
        <f t="shared" si="9"/>
        <v>4</v>
      </c>
      <c r="L22" s="28">
        <f t="shared" si="9"/>
        <v>148</v>
      </c>
      <c r="M22" s="28">
        <f t="shared" si="9"/>
        <v>22</v>
      </c>
      <c r="N22" s="28">
        <f t="shared" si="9"/>
        <v>126</v>
      </c>
      <c r="O22" s="28">
        <f t="shared" si="9"/>
        <v>1705</v>
      </c>
      <c r="P22" s="28">
        <f t="shared" si="9"/>
        <v>63722</v>
      </c>
      <c r="Q22" s="28">
        <f t="shared" si="9"/>
        <v>33561</v>
      </c>
      <c r="R22" s="29">
        <f t="shared" si="9"/>
        <v>30161</v>
      </c>
    </row>
    <row r="23" spans="1:18" s="2" customFormat="1" ht="36" customHeight="1">
      <c r="A23" s="5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1:18" ht="18" customHeight="1">
      <c r="A24" s="52" t="str">
        <f>IF(LEN(A2)&gt;0,"資料來源："&amp;B2,"")</f>
        <v>資料來源：依據本府社會局(處)辦理婦女福利服務登記資料彙編。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 ht="35.1" customHeight="1">
      <c r="A25" s="50" t="str">
        <f>SUBSTITUTE(IF(LEN(A2)&gt;0,"填表說明："&amp;C2,""),CHAR(10),CHAR(10)&amp;"　　　　　")</f>
        <v>填表說明：1.本表編製2份，於完成會核程序並經機關首長核章後，1份送主計處（室），1份自存外，應由網際網路線上傳送至衛生福利部統計處資料庫。
　　　　　2.本表婦女福利服務內容上半年以1月1日至6月底、下半年以7月1日至12月底之事實為準。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ht="18" hidden="1" customHeight="1">
      <c r="A26" s="6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8" hidden="1" customHeight="1">
      <c r="A27" s="6" t="s">
        <v>28</v>
      </c>
      <c r="B27" s="34">
        <v>15328</v>
      </c>
      <c r="C27" s="34">
        <v>893541</v>
      </c>
      <c r="D27" s="34">
        <v>307191</v>
      </c>
      <c r="E27" s="34">
        <v>586350</v>
      </c>
      <c r="F27" s="34">
        <v>3392</v>
      </c>
      <c r="G27" s="34">
        <v>756323</v>
      </c>
      <c r="H27" s="34">
        <v>262335</v>
      </c>
      <c r="I27" s="34">
        <v>493988</v>
      </c>
      <c r="J27" s="34">
        <v>61</v>
      </c>
      <c r="K27" s="34">
        <v>501</v>
      </c>
      <c r="L27" s="34">
        <v>36</v>
      </c>
      <c r="M27" s="34">
        <v>465</v>
      </c>
      <c r="N27" s="34">
        <v>4</v>
      </c>
      <c r="O27" s="34">
        <v>42</v>
      </c>
      <c r="P27" s="34">
        <v>1</v>
      </c>
      <c r="Q27" s="34">
        <v>41</v>
      </c>
      <c r="R27" s="8"/>
    </row>
    <row r="28" spans="1:18" ht="18" hidden="1" customHeight="1">
      <c r="A28" s="6" t="s">
        <v>19</v>
      </c>
      <c r="B28" s="34">
        <v>1460</v>
      </c>
      <c r="C28" s="34">
        <v>62886</v>
      </c>
      <c r="D28" s="34">
        <v>18273</v>
      </c>
      <c r="E28" s="34">
        <v>44613</v>
      </c>
      <c r="F28" s="34">
        <v>564</v>
      </c>
      <c r="G28" s="34">
        <v>24319</v>
      </c>
      <c r="H28" s="34">
        <v>8621</v>
      </c>
      <c r="I28" s="34">
        <v>15698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8"/>
    </row>
    <row r="29" spans="1:18" ht="18" hidden="1" customHeight="1">
      <c r="A29" s="6" t="s">
        <v>20</v>
      </c>
      <c r="B29" s="34">
        <v>10814</v>
      </c>
      <c r="C29" s="34">
        <v>134090</v>
      </c>
      <c r="D29" s="34">
        <v>28399</v>
      </c>
      <c r="E29" s="34">
        <v>105691</v>
      </c>
      <c r="F29" s="34">
        <v>1545</v>
      </c>
      <c r="G29" s="34">
        <v>100929</v>
      </c>
      <c r="H29" s="34">
        <v>26992</v>
      </c>
      <c r="I29" s="34">
        <v>73937</v>
      </c>
      <c r="J29" s="34">
        <v>21</v>
      </c>
      <c r="K29" s="34">
        <v>129</v>
      </c>
      <c r="L29" s="34">
        <v>15</v>
      </c>
      <c r="M29" s="34">
        <v>114</v>
      </c>
      <c r="N29" s="35">
        <v>0</v>
      </c>
      <c r="O29" s="35">
        <v>0</v>
      </c>
      <c r="P29" s="35">
        <v>0</v>
      </c>
      <c r="Q29" s="35">
        <v>0</v>
      </c>
      <c r="R29" s="8"/>
    </row>
    <row r="30" spans="1:18" ht="18" hidden="1" customHeight="1">
      <c r="A30" s="6" t="s">
        <v>21</v>
      </c>
      <c r="B30" s="34">
        <v>3054</v>
      </c>
      <c r="C30" s="34">
        <v>696565</v>
      </c>
      <c r="D30" s="34">
        <v>260519</v>
      </c>
      <c r="E30" s="34">
        <v>436046</v>
      </c>
      <c r="F30" s="34">
        <v>1283</v>
      </c>
      <c r="G30" s="34">
        <v>631075</v>
      </c>
      <c r="H30" s="34">
        <v>226722</v>
      </c>
      <c r="I30" s="34">
        <v>404353</v>
      </c>
      <c r="J30" s="34">
        <v>40</v>
      </c>
      <c r="K30" s="34">
        <v>372</v>
      </c>
      <c r="L30" s="34">
        <v>21</v>
      </c>
      <c r="M30" s="34">
        <v>351</v>
      </c>
      <c r="N30" s="34">
        <v>4</v>
      </c>
      <c r="O30" s="34">
        <v>42</v>
      </c>
      <c r="P30" s="34">
        <v>1</v>
      </c>
      <c r="Q30" s="34">
        <v>41</v>
      </c>
      <c r="R30" s="8"/>
    </row>
    <row r="31" spans="1:18" ht="16.5" hidden="1">
      <c r="A31" s="5" t="s">
        <v>28</v>
      </c>
      <c r="B31" s="31">
        <v>113</v>
      </c>
      <c r="C31" s="31">
        <v>8480</v>
      </c>
      <c r="D31" s="32">
        <v>2787</v>
      </c>
      <c r="E31" s="32">
        <v>5693</v>
      </c>
      <c r="F31" s="32">
        <v>4</v>
      </c>
      <c r="G31" s="32">
        <v>101</v>
      </c>
      <c r="H31" s="32">
        <v>35</v>
      </c>
      <c r="I31" s="32">
        <v>66</v>
      </c>
      <c r="J31" s="32">
        <v>13</v>
      </c>
      <c r="K31" s="32">
        <v>586</v>
      </c>
      <c r="L31" s="32">
        <v>156</v>
      </c>
      <c r="M31" s="32">
        <v>430</v>
      </c>
      <c r="N31" s="32">
        <v>11741</v>
      </c>
      <c r="O31" s="32">
        <v>127508</v>
      </c>
      <c r="P31" s="32">
        <v>41841</v>
      </c>
      <c r="Q31" s="32">
        <v>85667</v>
      </c>
    </row>
    <row r="32" spans="1:18" ht="16.5" hidden="1">
      <c r="A32" s="5" t="s">
        <v>19</v>
      </c>
      <c r="B32" s="31">
        <v>76</v>
      </c>
      <c r="C32" s="31">
        <v>4582</v>
      </c>
      <c r="D32" s="32">
        <v>2297</v>
      </c>
      <c r="E32" s="32">
        <v>2285</v>
      </c>
      <c r="F32" s="32">
        <v>4</v>
      </c>
      <c r="G32" s="32">
        <v>101</v>
      </c>
      <c r="H32" s="32">
        <v>35</v>
      </c>
      <c r="I32" s="32">
        <v>66</v>
      </c>
      <c r="J32" s="32">
        <v>9</v>
      </c>
      <c r="K32" s="32">
        <v>438</v>
      </c>
      <c r="L32" s="32">
        <v>134</v>
      </c>
      <c r="M32" s="32">
        <v>304</v>
      </c>
      <c r="N32" s="32">
        <v>807</v>
      </c>
      <c r="O32" s="32">
        <v>33446</v>
      </c>
      <c r="P32" s="32">
        <v>7186</v>
      </c>
      <c r="Q32" s="32">
        <v>26260</v>
      </c>
    </row>
    <row r="33" spans="1:18" ht="16.5" hidden="1">
      <c r="A33" s="5" t="s">
        <v>20</v>
      </c>
      <c r="B33" s="31">
        <v>19</v>
      </c>
      <c r="C33" s="31">
        <v>2692</v>
      </c>
      <c r="D33" s="32">
        <v>298</v>
      </c>
      <c r="E33" s="32">
        <v>2394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2">
        <v>9229</v>
      </c>
      <c r="O33" s="32">
        <v>30340</v>
      </c>
      <c r="P33" s="32">
        <v>1094</v>
      </c>
      <c r="Q33" s="32">
        <v>29246</v>
      </c>
    </row>
    <row r="34" spans="1:18" ht="16.5" hidden="1">
      <c r="A34" s="5" t="s">
        <v>21</v>
      </c>
      <c r="B34" s="31">
        <v>18</v>
      </c>
      <c r="C34" s="31">
        <v>1206</v>
      </c>
      <c r="D34" s="32">
        <v>192</v>
      </c>
      <c r="E34" s="32">
        <v>1014</v>
      </c>
      <c r="F34" s="33">
        <v>0</v>
      </c>
      <c r="G34" s="33">
        <v>0</v>
      </c>
      <c r="H34" s="33">
        <v>0</v>
      </c>
      <c r="I34" s="33">
        <v>0</v>
      </c>
      <c r="J34" s="32">
        <v>4</v>
      </c>
      <c r="K34" s="32">
        <v>148</v>
      </c>
      <c r="L34" s="32">
        <v>22</v>
      </c>
      <c r="M34" s="32">
        <v>126</v>
      </c>
      <c r="N34" s="32">
        <v>1705</v>
      </c>
      <c r="O34" s="32">
        <v>63722</v>
      </c>
      <c r="P34" s="32">
        <v>33561</v>
      </c>
      <c r="Q34" s="32">
        <v>30161</v>
      </c>
    </row>
    <row r="35" spans="1:18" hidden="1"/>
    <row r="36" spans="1:18" hidden="1"/>
    <row r="37" spans="1:18" ht="16.5">
      <c r="A37" s="69" t="s">
        <v>31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</row>
  </sheetData>
  <mergeCells count="43">
    <mergeCell ref="D17:F17"/>
    <mergeCell ref="G16:J16"/>
    <mergeCell ref="G17:G18"/>
    <mergeCell ref="H17:J17"/>
    <mergeCell ref="C17:C18"/>
    <mergeCell ref="L17:N17"/>
    <mergeCell ref="C16:F16"/>
    <mergeCell ref="A11:B11"/>
    <mergeCell ref="A12:B12"/>
    <mergeCell ref="A13:B13"/>
    <mergeCell ref="A14:B14"/>
    <mergeCell ref="G8:J8"/>
    <mergeCell ref="C9:C10"/>
    <mergeCell ref="D9:F9"/>
    <mergeCell ref="A3:C3"/>
    <mergeCell ref="A4:C4"/>
    <mergeCell ref="A5:R5"/>
    <mergeCell ref="A6:R6"/>
    <mergeCell ref="O9:O10"/>
    <mergeCell ref="P9:R9"/>
    <mergeCell ref="G9:G10"/>
    <mergeCell ref="C8:F8"/>
    <mergeCell ref="A8:B10"/>
    <mergeCell ref="A25:R25"/>
    <mergeCell ref="A23:R23"/>
    <mergeCell ref="A24:R24"/>
    <mergeCell ref="A16:B18"/>
    <mergeCell ref="D15:R15"/>
    <mergeCell ref="A7:R7"/>
    <mergeCell ref="K8:N8"/>
    <mergeCell ref="K9:K10"/>
    <mergeCell ref="L9:N9"/>
    <mergeCell ref="O8:R8"/>
    <mergeCell ref="A19:B19"/>
    <mergeCell ref="A20:B20"/>
    <mergeCell ref="A21:B21"/>
    <mergeCell ref="A22:B22"/>
    <mergeCell ref="P17:R17"/>
    <mergeCell ref="H9:J9"/>
    <mergeCell ref="O16:R16"/>
    <mergeCell ref="O17:O18"/>
    <mergeCell ref="K16:N16"/>
    <mergeCell ref="K17:K18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1835-01-01</vt:lpstr>
      <vt:lpstr>pp</vt:lpstr>
      <vt:lpstr>'1835-01-01'!Print_Area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古素芬</cp:lastModifiedBy>
  <cp:lastPrinted>2017-04-27T09:08:48Z</cp:lastPrinted>
  <dcterms:created xsi:type="dcterms:W3CDTF">2001-02-06T07:45:53Z</dcterms:created>
  <dcterms:modified xsi:type="dcterms:W3CDTF">2022-02-24T06:19:55Z</dcterms:modified>
</cp:coreProperties>
</file>