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042\Desktop\"/>
    </mc:Choice>
  </mc:AlternateContent>
  <xr:revisionPtr revIDLastSave="0" documentId="13_ncr:1_{F1764314-7F89-4172-BD3C-BB87613E1968}" xr6:coauthVersionLast="36" xr6:coauthVersionMax="47" xr10:uidLastSave="{00000000-0000-0000-0000-000000000000}"/>
  <bookViews>
    <workbookView xWindow="0" yWindow="0" windowWidth="28800" windowHeight="13260" tabRatio="601" xr2:uid="{00000000-000D-0000-FFFF-FFFF00000000}"/>
  </bookViews>
  <sheets>
    <sheet name="10720-03-01" sheetId="2" r:id="rId1"/>
  </sheets>
  <definedNames>
    <definedName name="pp" localSheetId="0">'10720-03-01'!$A$3:$M$39</definedName>
    <definedName name="pp">#REF!</definedName>
    <definedName name="_xlnm.Print_Area" localSheetId="0">'10720-03-01'!$3:$39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4" i="2" l="1"/>
  <c r="A13" i="2"/>
  <c r="A12" i="2"/>
  <c r="A5" i="2" l="1"/>
  <c r="C39" i="2"/>
  <c r="A39" i="2"/>
  <c r="C38" i="2"/>
  <c r="A38" i="2"/>
  <c r="A37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1" i="2"/>
  <c r="A10" i="2"/>
  <c r="A6" i="2"/>
</calcChain>
</file>

<file path=xl/sharedStrings.xml><?xml version="1.0" encoding="utf-8"?>
<sst xmlns="http://schemas.openxmlformats.org/spreadsheetml/2006/main" count="49" uniqueCount="43">
  <si>
    <t>災害種類</t>
    <phoneticPr fontId="2" type="noConversion"/>
  </si>
  <si>
    <t>戶</t>
    <phoneticPr fontId="2" type="noConversion"/>
  </si>
  <si>
    <t>人</t>
    <phoneticPr fontId="2" type="noConversion"/>
  </si>
  <si>
    <t>失蹤</t>
    <phoneticPr fontId="2" type="noConversion"/>
  </si>
  <si>
    <t>重傷</t>
    <phoneticPr fontId="2" type="noConversion"/>
  </si>
  <si>
    <t>其他</t>
    <phoneticPr fontId="2" type="noConversion"/>
  </si>
  <si>
    <t>總計</t>
    <phoneticPr fontId="2" type="noConversion"/>
  </si>
  <si>
    <t>現金</t>
    <phoneticPr fontId="2" type="noConversion"/>
  </si>
  <si>
    <t>實物</t>
    <phoneticPr fontId="2" type="noConversion"/>
  </si>
  <si>
    <r>
      <t>死亡</t>
    </r>
    <r>
      <rPr>
        <sz val="12"/>
        <rFont val="標楷體"/>
        <family val="4"/>
        <charset val="136"/>
      </rPr>
      <t/>
    </r>
    <phoneticPr fontId="2" type="noConversion"/>
  </si>
  <si>
    <t>受災人數(人)</t>
    <phoneticPr fontId="2" type="noConversion"/>
  </si>
  <si>
    <t>收容所</t>
    <phoneticPr fontId="2" type="noConversion"/>
  </si>
  <si>
    <t>所數</t>
    <phoneticPr fontId="2" type="noConversion"/>
  </si>
  <si>
    <t>一般戶</t>
    <phoneticPr fontId="2" type="noConversion"/>
  </si>
  <si>
    <t>原住民戶</t>
    <phoneticPr fontId="2" type="noConversion"/>
  </si>
  <si>
    <t>原住民</t>
    <phoneticPr fontId="2" type="noConversion"/>
  </si>
  <si>
    <t>臨時收容災民數(人)</t>
    <phoneticPr fontId="2" type="noConversion"/>
  </si>
  <si>
    <t>住宅毀損安遷救助</t>
    <phoneticPr fontId="2" type="noConversion"/>
  </si>
  <si>
    <t>民國111年 5月 9日 16:15:23 印製</t>
  </si>
  <si>
    <t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t>
  </si>
  <si>
    <t>楊梅區</t>
  </si>
  <si>
    <t>安遷救助</t>
  </si>
  <si>
    <t>110.10.10</t>
  </si>
  <si>
    <t xml:space="preserve">龜山區
</t>
  </si>
  <si>
    <t>中壢區</t>
  </si>
  <si>
    <t>110.10.16</t>
  </si>
  <si>
    <t>110.11.10</t>
  </si>
  <si>
    <t>桃園市政府(社會局)</t>
  </si>
  <si>
    <t>季　　　報</t>
  </si>
  <si>
    <t>每季終了後20日內編送</t>
  </si>
  <si>
    <t>10720-03-01-2</t>
  </si>
  <si>
    <t>中華民國110年第4季( 10月至12月 )</t>
  </si>
  <si>
    <t>依據各公所報送本府資料彙編。</t>
  </si>
  <si>
    <t>備　　註</t>
  </si>
  <si>
    <t>公　開　類</t>
  </si>
  <si>
    <t>1.經查與上季報表有重複報送情形，已修正。</t>
    <phoneticPr fontId="3" type="noConversion"/>
  </si>
  <si>
    <t>桃園市遭受災害救助情形(第2次修正表)</t>
    <phoneticPr fontId="3" type="noConversion"/>
  </si>
  <si>
    <r>
      <t xml:space="preserve">災害區域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鄉鎮市區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</si>
  <si>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災害發生日期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)</t>
    </r>
    <phoneticPr fontId="2" type="noConversion"/>
  </si>
  <si>
    <r>
      <t>財物受損影響生計者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戶</t>
    </r>
    <r>
      <rPr>
        <sz val="12"/>
        <color theme="1"/>
        <rFont val="Times New Roman"/>
        <family val="1"/>
      </rPr>
      <t>)</t>
    </r>
    <phoneticPr fontId="2" type="noConversion"/>
  </si>
  <si>
    <r>
      <t>救助金額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  <phoneticPr fontId="2" type="noConversion"/>
  </si>
  <si>
    <t>安遷救助</t>
    <phoneticPr fontId="3" type="noConversion"/>
  </si>
  <si>
    <t>110.11.02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</si>
</sst>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##,##0;\-###,##0;&quot;     －&quot;"/>
    <numFmt numFmtId="178" formatCode="###,##0"/>
    <numFmt numFmtId="179" formatCode="###,###,##0"/>
    <numFmt numFmtId="180" formatCode="##,###,##0"/>
    <numFmt numFmtId="181" formatCode="##,###,##0;\-##,###,##0;&quot;        －&quot;"/>
  </numFmts>
  <fonts count="14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24"/>
      <color theme="1"/>
      <name val="標楷體"/>
      <family val="4"/>
      <charset val="136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9"/>
      <color theme="1"/>
      <name val="細明體"/>
      <family val="3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Border="1"/>
    <xf numFmtId="0" fontId="4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4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top" wrapText="1"/>
    </xf>
    <xf numFmtId="177" fontId="5" fillId="0" borderId="5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 wrapText="1"/>
    </xf>
    <xf numFmtId="180" fontId="5" fillId="0" borderId="6" xfId="0" applyNumberFormat="1" applyFont="1" applyBorder="1" applyAlignment="1">
      <alignment horizontal="right" vertical="center"/>
    </xf>
    <xf numFmtId="181" fontId="5" fillId="0" borderId="2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9" fontId="5" fillId="0" borderId="6" xfId="0" applyNumberFormat="1" applyFont="1" applyBorder="1" applyAlignment="1">
      <alignment horizontal="right" vertical="center" wrapText="1"/>
    </xf>
    <xf numFmtId="181" fontId="5" fillId="0" borderId="6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8" fillId="0" borderId="5" xfId="0" applyNumberFormat="1" applyFont="1" applyBorder="1" applyAlignment="1">
      <alignment horizontal="right" vertical="center" wrapText="1"/>
    </xf>
    <xf numFmtId="176" fontId="8" fillId="0" borderId="5" xfId="0" applyNumberFormat="1" applyFont="1" applyBorder="1" applyAlignment="1">
      <alignment horizontal="right" vertical="top" wrapText="1"/>
    </xf>
    <xf numFmtId="176" fontId="8" fillId="0" borderId="5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7" xfId="0" applyNumberFormat="1" applyFont="1" applyBorder="1" applyAlignment="1">
      <alignment horizontal="right" vertical="center" wrapText="1"/>
    </xf>
    <xf numFmtId="176" fontId="8" fillId="0" borderId="7" xfId="0" applyNumberFormat="1" applyFont="1" applyBorder="1" applyAlignment="1">
      <alignment horizontal="right" vertical="top" wrapText="1"/>
    </xf>
    <xf numFmtId="176" fontId="8" fillId="0" borderId="7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 wrapText="1"/>
    </xf>
    <xf numFmtId="176" fontId="8" fillId="0" borderId="8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49528</xdr:colOff>
      <xdr:row>2</xdr:row>
      <xdr:rowOff>216092</xdr:rowOff>
    </xdr:from>
    <xdr:to>
      <xdr:col>16</xdr:col>
      <xdr:colOff>104023</xdr:colOff>
      <xdr:row>4</xdr:row>
      <xdr:rowOff>14097</xdr:rowOff>
    </xdr:to>
    <xdr:sp macro="" textlink="D1">
      <xdr:nvSpPr>
        <xdr:cNvPr id="3" name="報表類別">
          <a:extLst>
            <a:ext uri="{FF2B5EF4-FFF2-40B4-BE49-F238E27FC236}">
              <a16:creationId xmlns:a16="http://schemas.microsoft.com/office/drawing/2014/main" id="{C4D3EB68-2A6A-6981-56E6-2368BC120B29}"/>
            </a:ext>
          </a:extLst>
        </xdr:cNvPr>
        <xdr:cNvSpPr>
          <a:spLocks noChangeArrowheads="1" noTextEdit="1"/>
        </xdr:cNvSpPr>
      </xdr:nvSpPr>
      <xdr:spPr bwMode="auto">
        <a:xfrm>
          <a:off x="912381" y="216092"/>
          <a:ext cx="9456230" cy="24624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DB67C1E-A10D-4EBF-8166-845CFB1351BC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0F5FA2B2-9399-CEF0-7706-D8C9045E7504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93352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4C0B318-16D1-4CD2-A489-53ED1295B40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E5BB9F75-7A58-84CE-53FD-7F4582705E20}"/>
            </a:ext>
          </a:extLst>
        </xdr:cNvPr>
        <xdr:cNvSpPr>
          <a:spLocks noChangeArrowheads="1" noTextEdit="1"/>
        </xdr:cNvSpPr>
      </xdr:nvSpPr>
      <xdr:spPr bwMode="auto">
        <a:xfrm>
          <a:off x="9525" y="236769"/>
          <a:ext cx="893352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68AD4BE8-D1FC-4C4B-883B-1741DC23366E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113528</xdr:colOff>
      <xdr:row>0</xdr:row>
      <xdr:rowOff>0</xdr:rowOff>
    </xdr:from>
    <xdr:to>
      <xdr:col>16</xdr:col>
      <xdr:colOff>835813</xdr:colOff>
      <xdr:row>3</xdr:row>
      <xdr:rowOff>12651</xdr:rowOff>
    </xdr:to>
    <xdr:sp macro="" textlink="">
      <xdr:nvSpPr>
        <xdr:cNvPr id="6" name="編製機關">
          <a:extLst>
            <a:ext uri="{FF2B5EF4-FFF2-40B4-BE49-F238E27FC236}">
              <a16:creationId xmlns:a16="http://schemas.microsoft.com/office/drawing/2014/main" id="{EBA2922A-44B2-1E3E-A38D-A7D40755A94C}"/>
            </a:ext>
          </a:extLst>
        </xdr:cNvPr>
        <xdr:cNvSpPr>
          <a:spLocks noChangeArrowheads="1"/>
        </xdr:cNvSpPr>
      </xdr:nvSpPr>
      <xdr:spPr bwMode="auto">
        <a:xfrm>
          <a:off x="10378116" y="0"/>
          <a:ext cx="722285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113528</xdr:colOff>
      <xdr:row>3</xdr:row>
      <xdr:rowOff>12651</xdr:rowOff>
    </xdr:from>
    <xdr:to>
      <xdr:col>16</xdr:col>
      <xdr:colOff>835813</xdr:colOff>
      <xdr:row>4</xdr:row>
      <xdr:rowOff>26134</xdr:rowOff>
    </xdr:to>
    <xdr:sp macro="" textlink="">
      <xdr:nvSpPr>
        <xdr:cNvPr id="7" name="表號">
          <a:extLst>
            <a:ext uri="{FF2B5EF4-FFF2-40B4-BE49-F238E27FC236}">
              <a16:creationId xmlns:a16="http://schemas.microsoft.com/office/drawing/2014/main" id="{AE6FA0F6-CAF9-71A5-EF87-B137D932E089}"/>
            </a:ext>
          </a:extLst>
        </xdr:cNvPr>
        <xdr:cNvSpPr>
          <a:spLocks noChangeArrowheads="1"/>
        </xdr:cNvSpPr>
      </xdr:nvSpPr>
      <xdr:spPr bwMode="auto">
        <a:xfrm>
          <a:off x="10378116" y="236769"/>
          <a:ext cx="722285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835812</xdr:colOff>
      <xdr:row>0</xdr:row>
      <xdr:rowOff>0</xdr:rowOff>
    </xdr:from>
    <xdr:to>
      <xdr:col>18</xdr:col>
      <xdr:colOff>914400</xdr:colOff>
      <xdr:row>3</xdr:row>
      <xdr:rowOff>12651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098C623D-906D-BF49-AE4F-C16923FDA709}"/>
            </a:ext>
          </a:extLst>
        </xdr:cNvPr>
        <xdr:cNvSpPr>
          <a:spLocks noChangeArrowheads="1" noTextEdit="1"/>
        </xdr:cNvSpPr>
      </xdr:nvSpPr>
      <xdr:spPr bwMode="auto">
        <a:xfrm>
          <a:off x="11100400" y="0"/>
          <a:ext cx="1938765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3FCBA7C-DB53-42BF-BF2E-A96DB7E52025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835812</xdr:colOff>
      <xdr:row>3</xdr:row>
      <xdr:rowOff>12651</xdr:rowOff>
    </xdr:from>
    <xdr:to>
      <xdr:col>18</xdr:col>
      <xdr:colOff>914400</xdr:colOff>
      <xdr:row>4</xdr:row>
      <xdr:rowOff>26134</xdr:rowOff>
    </xdr:to>
    <xdr:sp macro="" textlink="E1">
      <xdr:nvSpPr>
        <xdr:cNvPr id="9" name="報表類別">
          <a:extLst>
            <a:ext uri="{FF2B5EF4-FFF2-40B4-BE49-F238E27FC236}">
              <a16:creationId xmlns:a16="http://schemas.microsoft.com/office/drawing/2014/main" id="{119603C9-F46D-4E55-F136-AC2FC47F8A38}"/>
            </a:ext>
          </a:extLst>
        </xdr:cNvPr>
        <xdr:cNvSpPr>
          <a:spLocks noChangeArrowheads="1" noTextEdit="1"/>
        </xdr:cNvSpPr>
      </xdr:nvSpPr>
      <xdr:spPr bwMode="auto">
        <a:xfrm>
          <a:off x="11100400" y="236769"/>
          <a:ext cx="1938765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8C9E787-523F-49CA-AACD-592C2F5CA1F3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4264" name="Line 64">
          <a:extLst>
            <a:ext uri="{FF2B5EF4-FFF2-40B4-BE49-F238E27FC236}">
              <a16:creationId xmlns:a16="http://schemas.microsoft.com/office/drawing/2014/main" id="{D41A2D68-004F-0F72-980F-C724A7D73CB3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104023</xdr:colOff>
      <xdr:row>5</xdr:row>
      <xdr:rowOff>10989</xdr:rowOff>
    </xdr:from>
    <xdr:to>
      <xdr:col>18</xdr:col>
      <xdr:colOff>885888</xdr:colOff>
      <xdr:row>5</xdr:row>
      <xdr:rowOff>266700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F134F098-A2CD-A3B9-4133-A2FD17D9AA07}"/>
            </a:ext>
          </a:extLst>
        </xdr:cNvPr>
        <xdr:cNvSpPr>
          <a:spLocks noChangeArrowheads="1"/>
        </xdr:cNvSpPr>
      </xdr:nvSpPr>
      <xdr:spPr bwMode="auto">
        <a:xfrm>
          <a:off x="10368611" y="918665"/>
          <a:ext cx="2642042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123265</xdr:colOff>
      <xdr:row>35</xdr:row>
      <xdr:rowOff>190499</xdr:rowOff>
    </xdr:from>
    <xdr:to>
      <xdr:col>18</xdr:col>
      <xdr:colOff>905130</xdr:colOff>
      <xdr:row>36</xdr:row>
      <xdr:rowOff>233298</xdr:rowOff>
    </xdr:to>
    <xdr:sp macro="" textlink="B2">
      <xdr:nvSpPr>
        <xdr:cNvPr id="12" name="報表類別">
          <a:extLst>
            <a:ext uri="{FF2B5EF4-FFF2-40B4-BE49-F238E27FC236}">
              <a16:creationId xmlns:a16="http://schemas.microsoft.com/office/drawing/2014/main" id="{A8121844-8382-7AAB-9036-F6D6D20FEF36}"/>
            </a:ext>
          </a:extLst>
        </xdr:cNvPr>
        <xdr:cNvSpPr>
          <a:spLocks noChangeArrowheads="1"/>
        </xdr:cNvSpPr>
      </xdr:nvSpPr>
      <xdr:spPr bwMode="auto">
        <a:xfrm>
          <a:off x="10387853" y="7676028"/>
          <a:ext cx="2642042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1A17849-3E76-4BBB-95BE-84844ACD616C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民國111年 5月 9日 16:15:23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A3" zoomScale="85" zoomScaleNormal="85" workbookViewId="0">
      <selection activeCell="X25" sqref="X25"/>
    </sheetView>
  </sheetViews>
  <sheetFormatPr defaultRowHeight="12" x14ac:dyDescent="0.2"/>
  <cols>
    <col min="1" max="1" width="15.1640625" style="9" customWidth="1"/>
    <col min="2" max="2" width="15.1640625" style="9" hidden="1" customWidth="1"/>
    <col min="3" max="3" width="18.83203125" style="9" customWidth="1"/>
    <col min="4" max="4" width="15" style="13" customWidth="1"/>
    <col min="5" max="5" width="8.83203125" style="13" customWidth="1"/>
    <col min="6" max="6" width="13.83203125" style="13" customWidth="1"/>
    <col min="7" max="16" width="10.83203125" style="13" customWidth="1"/>
    <col min="17" max="19" width="16.33203125" style="13" customWidth="1"/>
    <col min="20" max="16384" width="9.33203125" style="13"/>
  </cols>
  <sheetData>
    <row r="1" spans="1:20" s="2" customFormat="1" ht="31.5" hidden="1" customHeight="1" x14ac:dyDescent="0.45">
      <c r="A1" s="1" t="s">
        <v>34</v>
      </c>
      <c r="B1" s="1" t="s">
        <v>27</v>
      </c>
      <c r="C1" s="1" t="s">
        <v>28</v>
      </c>
      <c r="D1" s="2" t="s">
        <v>29</v>
      </c>
      <c r="E1" s="3" t="s">
        <v>30</v>
      </c>
      <c r="F1" s="4" t="s">
        <v>36</v>
      </c>
      <c r="G1" s="2" t="s">
        <v>31</v>
      </c>
      <c r="M1" s="5"/>
      <c r="S1" s="5"/>
    </row>
    <row r="2" spans="1:20" s="2" customFormat="1" ht="28.5" hidden="1" customHeight="1" x14ac:dyDescent="0.25">
      <c r="A2" s="1" t="s">
        <v>32</v>
      </c>
      <c r="B2" s="1" t="s">
        <v>18</v>
      </c>
      <c r="C2" s="6" t="s">
        <v>19</v>
      </c>
      <c r="M2" s="5"/>
      <c r="S2" s="5"/>
    </row>
    <row r="3" spans="1:20" s="9" customFormat="1" ht="18" customHeight="1" x14ac:dyDescent="0.2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9" customFormat="1" ht="18" customHeight="1" x14ac:dyDescent="0.25">
      <c r="A4" s="7"/>
      <c r="B4" s="7"/>
      <c r="C4" s="7"/>
      <c r="D4" s="10"/>
      <c r="E4" s="10"/>
      <c r="F4" s="10"/>
      <c r="G4" s="10"/>
      <c r="H4" s="11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36" customHeight="1" x14ac:dyDescent="0.2">
      <c r="A5" s="12" t="str">
        <f>F1</f>
        <v>桃園市遭受災害救助情形(第2次修正表)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0" ht="24" customHeight="1" thickBot="1" x14ac:dyDescent="0.3">
      <c r="A6" s="14" t="str">
        <f>G1</f>
        <v>中華民國110年第4季( 10月至12月 )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0" s="24" customFormat="1" ht="20.100000000000001" customHeight="1" x14ac:dyDescent="0.2">
      <c r="A7" s="15" t="s">
        <v>37</v>
      </c>
      <c r="B7" s="16"/>
      <c r="C7" s="17" t="s">
        <v>0</v>
      </c>
      <c r="D7" s="18" t="s">
        <v>38</v>
      </c>
      <c r="E7" s="19" t="s">
        <v>11</v>
      </c>
      <c r="F7" s="20"/>
      <c r="G7" s="19" t="s">
        <v>10</v>
      </c>
      <c r="H7" s="20"/>
      <c r="I7" s="20"/>
      <c r="J7" s="20"/>
      <c r="K7" s="19" t="s">
        <v>17</v>
      </c>
      <c r="L7" s="20"/>
      <c r="M7" s="20"/>
      <c r="N7" s="20"/>
      <c r="O7" s="19" t="s">
        <v>39</v>
      </c>
      <c r="P7" s="20"/>
      <c r="Q7" s="21" t="s">
        <v>40</v>
      </c>
      <c r="R7" s="22"/>
      <c r="S7" s="22"/>
      <c r="T7" s="23"/>
    </row>
    <row r="8" spans="1:20" s="24" customFormat="1" ht="20.100000000000001" customHeight="1" x14ac:dyDescent="0.2">
      <c r="A8" s="25"/>
      <c r="B8" s="7"/>
      <c r="C8" s="26"/>
      <c r="D8" s="27"/>
      <c r="E8" s="28" t="s">
        <v>12</v>
      </c>
      <c r="F8" s="29" t="s">
        <v>16</v>
      </c>
      <c r="G8" s="28" t="s">
        <v>9</v>
      </c>
      <c r="H8" s="28" t="s">
        <v>3</v>
      </c>
      <c r="I8" s="28" t="s">
        <v>4</v>
      </c>
      <c r="J8" s="28" t="s">
        <v>5</v>
      </c>
      <c r="K8" s="28" t="s">
        <v>1</v>
      </c>
      <c r="L8" s="30"/>
      <c r="M8" s="31" t="s">
        <v>2</v>
      </c>
      <c r="N8" s="30"/>
      <c r="O8" s="30"/>
      <c r="P8" s="30"/>
      <c r="Q8" s="32" t="s">
        <v>6</v>
      </c>
      <c r="R8" s="33" t="s">
        <v>7</v>
      </c>
      <c r="S8" s="34" t="s">
        <v>8</v>
      </c>
      <c r="T8" s="23"/>
    </row>
    <row r="9" spans="1:20" s="24" customFormat="1" ht="20.100000000000001" customHeight="1" thickBot="1" x14ac:dyDescent="0.25">
      <c r="A9" s="35"/>
      <c r="B9" s="36"/>
      <c r="C9" s="37"/>
      <c r="D9" s="38"/>
      <c r="E9" s="39"/>
      <c r="F9" s="40"/>
      <c r="G9" s="39"/>
      <c r="H9" s="39"/>
      <c r="I9" s="39"/>
      <c r="J9" s="39"/>
      <c r="K9" s="41" t="s">
        <v>13</v>
      </c>
      <c r="L9" s="41" t="s">
        <v>14</v>
      </c>
      <c r="M9" s="41" t="s">
        <v>13</v>
      </c>
      <c r="N9" s="41" t="s">
        <v>15</v>
      </c>
      <c r="O9" s="41" t="s">
        <v>13</v>
      </c>
      <c r="P9" s="41" t="s">
        <v>14</v>
      </c>
      <c r="Q9" s="42"/>
      <c r="R9" s="43"/>
      <c r="S9" s="44"/>
      <c r="T9" s="23"/>
    </row>
    <row r="10" spans="1:20" s="58" customFormat="1" ht="17.100000000000001" customHeight="1" x14ac:dyDescent="0.2">
      <c r="A10" s="45" t="str">
        <f>IF(LEN(B10)&gt;0,B10,"合計")</f>
        <v>合計</v>
      </c>
      <c r="B10" s="46"/>
      <c r="C10" s="47"/>
      <c r="D10" s="47"/>
      <c r="E10" s="48">
        <v>0</v>
      </c>
      <c r="F10" s="49">
        <v>0</v>
      </c>
      <c r="G10" s="50">
        <v>0</v>
      </c>
      <c r="H10" s="51">
        <v>0</v>
      </c>
      <c r="I10" s="50">
        <v>0</v>
      </c>
      <c r="J10" s="52">
        <v>0</v>
      </c>
      <c r="K10" s="53">
        <v>4</v>
      </c>
      <c r="L10" s="54">
        <v>0</v>
      </c>
      <c r="M10" s="55">
        <v>23</v>
      </c>
      <c r="N10" s="51">
        <v>0</v>
      </c>
      <c r="O10" s="51">
        <v>0</v>
      </c>
      <c r="P10" s="50">
        <v>0</v>
      </c>
      <c r="Q10" s="56">
        <v>380000</v>
      </c>
      <c r="R10" s="56">
        <v>380000</v>
      </c>
      <c r="S10" s="57">
        <v>0</v>
      </c>
    </row>
    <row r="11" spans="1:20" s="58" customFormat="1" ht="17.100000000000001" customHeight="1" x14ac:dyDescent="0.2">
      <c r="A11" s="59" t="str">
        <f>IF(LEN(B11)&gt;0,B11,"")</f>
        <v>楊梅區</v>
      </c>
      <c r="B11" s="60" t="s">
        <v>20</v>
      </c>
      <c r="C11" s="61" t="s">
        <v>21</v>
      </c>
      <c r="D11" s="62" t="s">
        <v>22</v>
      </c>
      <c r="E11" s="48">
        <v>0</v>
      </c>
      <c r="F11" s="49">
        <v>0</v>
      </c>
      <c r="G11" s="50">
        <v>0</v>
      </c>
      <c r="H11" s="51">
        <v>0</v>
      </c>
      <c r="I11" s="50">
        <v>0</v>
      </c>
      <c r="J11" s="52">
        <v>0</v>
      </c>
      <c r="K11" s="53">
        <v>1</v>
      </c>
      <c r="L11" s="54">
        <v>0</v>
      </c>
      <c r="M11" s="55">
        <v>6</v>
      </c>
      <c r="N11" s="51">
        <v>0</v>
      </c>
      <c r="O11" s="51">
        <v>0</v>
      </c>
      <c r="P11" s="50">
        <v>0</v>
      </c>
      <c r="Q11" s="63">
        <v>100000</v>
      </c>
      <c r="R11" s="56">
        <v>100000</v>
      </c>
      <c r="S11" s="64">
        <v>0</v>
      </c>
    </row>
    <row r="12" spans="1:20" s="58" customFormat="1" ht="33" x14ac:dyDescent="0.2">
      <c r="A12" s="59" t="str">
        <f>IF(LEN(B12)&gt;0,B12,"")</f>
        <v xml:space="preserve">龜山區
</v>
      </c>
      <c r="B12" s="60" t="s">
        <v>23</v>
      </c>
      <c r="C12" s="61" t="s">
        <v>41</v>
      </c>
      <c r="D12" s="62" t="s">
        <v>42</v>
      </c>
      <c r="E12" s="48">
        <v>0</v>
      </c>
      <c r="F12" s="49">
        <v>0</v>
      </c>
      <c r="G12" s="50">
        <v>0</v>
      </c>
      <c r="H12" s="51">
        <v>0</v>
      </c>
      <c r="I12" s="50">
        <v>0</v>
      </c>
      <c r="J12" s="52">
        <v>0</v>
      </c>
      <c r="K12" s="53">
        <v>1</v>
      </c>
      <c r="L12" s="54">
        <v>0</v>
      </c>
      <c r="M12" s="55">
        <v>5</v>
      </c>
      <c r="N12" s="51">
        <v>0</v>
      </c>
      <c r="O12" s="51">
        <v>0</v>
      </c>
      <c r="P12" s="50">
        <v>0</v>
      </c>
      <c r="Q12" s="63">
        <v>100000</v>
      </c>
      <c r="R12" s="56">
        <v>100000</v>
      </c>
      <c r="S12" s="64">
        <v>0</v>
      </c>
    </row>
    <row r="13" spans="1:20" s="58" customFormat="1" ht="17.100000000000001" customHeight="1" x14ac:dyDescent="0.2">
      <c r="A13" s="59" t="str">
        <f>IF(LEN(B13)&gt;0,B13,"")</f>
        <v>中壢區</v>
      </c>
      <c r="B13" s="60" t="s">
        <v>24</v>
      </c>
      <c r="C13" s="61" t="s">
        <v>21</v>
      </c>
      <c r="D13" s="62" t="s">
        <v>25</v>
      </c>
      <c r="E13" s="48">
        <v>0</v>
      </c>
      <c r="F13" s="49">
        <v>0</v>
      </c>
      <c r="G13" s="50">
        <v>0</v>
      </c>
      <c r="H13" s="51">
        <v>0</v>
      </c>
      <c r="I13" s="50">
        <v>0</v>
      </c>
      <c r="J13" s="52">
        <v>0</v>
      </c>
      <c r="K13" s="54">
        <v>1</v>
      </c>
      <c r="L13" s="54">
        <v>0</v>
      </c>
      <c r="M13" s="49">
        <v>4</v>
      </c>
      <c r="N13" s="51">
        <v>0</v>
      </c>
      <c r="O13" s="51">
        <v>0</v>
      </c>
      <c r="P13" s="50">
        <v>0</v>
      </c>
      <c r="Q13" s="63">
        <v>80000</v>
      </c>
      <c r="R13" s="56">
        <v>80000</v>
      </c>
      <c r="S13" s="64">
        <v>0</v>
      </c>
    </row>
    <row r="14" spans="1:20" s="58" customFormat="1" ht="17.100000000000001" customHeight="1" x14ac:dyDescent="0.2">
      <c r="A14" s="59" t="str">
        <f>IF(LEN(B14)&gt;0,B14,"")</f>
        <v>中壢區</v>
      </c>
      <c r="B14" s="60" t="s">
        <v>24</v>
      </c>
      <c r="C14" s="61" t="s">
        <v>21</v>
      </c>
      <c r="D14" s="62" t="s">
        <v>26</v>
      </c>
      <c r="E14" s="48">
        <v>0</v>
      </c>
      <c r="F14" s="49">
        <v>0</v>
      </c>
      <c r="G14" s="50">
        <v>0</v>
      </c>
      <c r="H14" s="51">
        <v>0</v>
      </c>
      <c r="I14" s="50">
        <v>0</v>
      </c>
      <c r="J14" s="52">
        <v>0</v>
      </c>
      <c r="K14" s="53">
        <v>1</v>
      </c>
      <c r="L14" s="54">
        <v>0</v>
      </c>
      <c r="M14" s="55">
        <v>8</v>
      </c>
      <c r="N14" s="51">
        <v>0</v>
      </c>
      <c r="O14" s="51">
        <v>0</v>
      </c>
      <c r="P14" s="50">
        <v>0</v>
      </c>
      <c r="Q14" s="63">
        <v>100000</v>
      </c>
      <c r="R14" s="56">
        <v>100000</v>
      </c>
      <c r="S14" s="64">
        <v>0</v>
      </c>
    </row>
    <row r="15" spans="1:20" s="58" customFormat="1" ht="17.100000000000001" customHeight="1" x14ac:dyDescent="0.2">
      <c r="A15" s="59" t="str">
        <f t="shared" ref="A12:A35" si="0">IF(LEN(B15)&gt;0,B15,"")</f>
        <v/>
      </c>
      <c r="B15" s="60"/>
      <c r="C15" s="65"/>
      <c r="D15" s="65"/>
      <c r="E15" s="65"/>
      <c r="F15" s="66"/>
      <c r="G15" s="67"/>
      <c r="H15" s="68"/>
      <c r="I15" s="67"/>
      <c r="J15" s="69"/>
      <c r="K15" s="70"/>
      <c r="L15" s="70"/>
      <c r="M15" s="66"/>
      <c r="N15" s="68"/>
      <c r="O15" s="68"/>
      <c r="P15" s="67"/>
      <c r="Q15" s="71"/>
      <c r="R15" s="72"/>
      <c r="S15" s="73"/>
    </row>
    <row r="16" spans="1:20" s="58" customFormat="1" ht="17.100000000000001" customHeight="1" x14ac:dyDescent="0.2">
      <c r="A16" s="59" t="str">
        <f t="shared" si="0"/>
        <v/>
      </c>
      <c r="B16" s="60"/>
      <c r="C16" s="65"/>
      <c r="D16" s="65"/>
      <c r="E16" s="65"/>
      <c r="F16" s="66"/>
      <c r="G16" s="67"/>
      <c r="H16" s="68"/>
      <c r="I16" s="67"/>
      <c r="J16" s="69"/>
      <c r="K16" s="70"/>
      <c r="L16" s="70"/>
      <c r="M16" s="66"/>
      <c r="N16" s="68"/>
      <c r="O16" s="68"/>
      <c r="P16" s="67"/>
      <c r="Q16" s="71"/>
      <c r="R16" s="72"/>
      <c r="S16" s="73"/>
    </row>
    <row r="17" spans="1:19" s="58" customFormat="1" ht="17.100000000000001" customHeight="1" x14ac:dyDescent="0.2">
      <c r="A17" s="59" t="str">
        <f t="shared" si="0"/>
        <v/>
      </c>
      <c r="B17" s="60"/>
      <c r="C17" s="65"/>
      <c r="D17" s="65"/>
      <c r="E17" s="65"/>
      <c r="F17" s="66"/>
      <c r="G17" s="67"/>
      <c r="H17" s="68"/>
      <c r="I17" s="67"/>
      <c r="J17" s="69"/>
      <c r="K17" s="70"/>
      <c r="L17" s="70"/>
      <c r="M17" s="66"/>
      <c r="N17" s="68"/>
      <c r="O17" s="68"/>
      <c r="P17" s="67"/>
      <c r="Q17" s="71"/>
      <c r="R17" s="72"/>
      <c r="S17" s="73"/>
    </row>
    <row r="18" spans="1:19" s="58" customFormat="1" ht="17.100000000000001" customHeight="1" x14ac:dyDescent="0.2">
      <c r="A18" s="59" t="str">
        <f t="shared" si="0"/>
        <v/>
      </c>
      <c r="B18" s="60"/>
      <c r="C18" s="65"/>
      <c r="D18" s="65"/>
      <c r="E18" s="65"/>
      <c r="F18" s="66"/>
      <c r="G18" s="67"/>
      <c r="H18" s="68"/>
      <c r="I18" s="67"/>
      <c r="J18" s="69"/>
      <c r="K18" s="70"/>
      <c r="L18" s="70"/>
      <c r="M18" s="66"/>
      <c r="N18" s="68"/>
      <c r="O18" s="68"/>
      <c r="P18" s="67"/>
      <c r="Q18" s="71"/>
      <c r="R18" s="72"/>
      <c r="S18" s="73"/>
    </row>
    <row r="19" spans="1:19" s="58" customFormat="1" ht="17.100000000000001" customHeight="1" x14ac:dyDescent="0.2">
      <c r="A19" s="59" t="str">
        <f t="shared" si="0"/>
        <v/>
      </c>
      <c r="B19" s="60"/>
      <c r="C19" s="65"/>
      <c r="D19" s="65"/>
      <c r="E19" s="65"/>
      <c r="F19" s="66"/>
      <c r="G19" s="67"/>
      <c r="H19" s="68"/>
      <c r="I19" s="67"/>
      <c r="J19" s="69"/>
      <c r="K19" s="70"/>
      <c r="L19" s="70"/>
      <c r="M19" s="66"/>
      <c r="N19" s="68"/>
      <c r="O19" s="68"/>
      <c r="P19" s="67"/>
      <c r="Q19" s="71"/>
      <c r="R19" s="72"/>
      <c r="S19" s="73"/>
    </row>
    <row r="20" spans="1:19" s="58" customFormat="1" ht="17.100000000000001" customHeight="1" x14ac:dyDescent="0.2">
      <c r="A20" s="59" t="str">
        <f t="shared" si="0"/>
        <v/>
      </c>
      <c r="B20" s="60"/>
      <c r="C20" s="65"/>
      <c r="D20" s="65"/>
      <c r="E20" s="65"/>
      <c r="F20" s="66"/>
      <c r="G20" s="67"/>
      <c r="H20" s="68"/>
      <c r="I20" s="67"/>
      <c r="J20" s="69"/>
      <c r="K20" s="70"/>
      <c r="L20" s="70"/>
      <c r="M20" s="66"/>
      <c r="N20" s="68"/>
      <c r="O20" s="68"/>
      <c r="P20" s="67"/>
      <c r="Q20" s="71"/>
      <c r="R20" s="72"/>
      <c r="S20" s="73"/>
    </row>
    <row r="21" spans="1:19" s="58" customFormat="1" ht="17.100000000000001" customHeight="1" x14ac:dyDescent="0.2">
      <c r="A21" s="59" t="str">
        <f t="shared" si="0"/>
        <v/>
      </c>
      <c r="B21" s="60"/>
      <c r="C21" s="65"/>
      <c r="D21" s="65"/>
      <c r="E21" s="65"/>
      <c r="F21" s="66"/>
      <c r="G21" s="67"/>
      <c r="H21" s="68"/>
      <c r="I21" s="67"/>
      <c r="J21" s="69"/>
      <c r="K21" s="70"/>
      <c r="L21" s="70"/>
      <c r="M21" s="66"/>
      <c r="N21" s="68"/>
      <c r="O21" s="68"/>
      <c r="P21" s="67"/>
      <c r="Q21" s="71"/>
      <c r="R21" s="72"/>
      <c r="S21" s="73"/>
    </row>
    <row r="22" spans="1:19" s="58" customFormat="1" ht="17.100000000000001" customHeight="1" x14ac:dyDescent="0.2">
      <c r="A22" s="59" t="str">
        <f t="shared" si="0"/>
        <v/>
      </c>
      <c r="B22" s="60"/>
      <c r="C22" s="65"/>
      <c r="D22" s="65"/>
      <c r="E22" s="65"/>
      <c r="F22" s="66"/>
      <c r="G22" s="67"/>
      <c r="H22" s="68"/>
      <c r="I22" s="67"/>
      <c r="J22" s="69"/>
      <c r="K22" s="70"/>
      <c r="L22" s="70"/>
      <c r="M22" s="66"/>
      <c r="N22" s="68"/>
      <c r="O22" s="68"/>
      <c r="P22" s="67"/>
      <c r="Q22" s="71"/>
      <c r="R22" s="72"/>
      <c r="S22" s="73"/>
    </row>
    <row r="23" spans="1:19" s="58" customFormat="1" ht="17.100000000000001" customHeight="1" x14ac:dyDescent="0.2">
      <c r="A23" s="59" t="str">
        <f t="shared" si="0"/>
        <v/>
      </c>
      <c r="B23" s="60"/>
      <c r="C23" s="65"/>
      <c r="D23" s="65"/>
      <c r="E23" s="65"/>
      <c r="F23" s="66"/>
      <c r="G23" s="67"/>
      <c r="H23" s="68"/>
      <c r="I23" s="67"/>
      <c r="J23" s="69"/>
      <c r="K23" s="70"/>
      <c r="L23" s="70"/>
      <c r="M23" s="66"/>
      <c r="N23" s="68"/>
      <c r="O23" s="68"/>
      <c r="P23" s="67"/>
      <c r="Q23" s="71"/>
      <c r="R23" s="72"/>
      <c r="S23" s="73"/>
    </row>
    <row r="24" spans="1:19" s="58" customFormat="1" ht="17.100000000000001" customHeight="1" x14ac:dyDescent="0.2">
      <c r="A24" s="59" t="str">
        <f t="shared" si="0"/>
        <v/>
      </c>
      <c r="B24" s="60"/>
      <c r="C24" s="65"/>
      <c r="D24" s="65"/>
      <c r="E24" s="65"/>
      <c r="F24" s="66"/>
      <c r="G24" s="67"/>
      <c r="H24" s="68"/>
      <c r="I24" s="67"/>
      <c r="J24" s="69"/>
      <c r="K24" s="70"/>
      <c r="L24" s="70"/>
      <c r="M24" s="66"/>
      <c r="N24" s="68"/>
      <c r="O24" s="68"/>
      <c r="P24" s="67"/>
      <c r="Q24" s="71"/>
      <c r="R24" s="72"/>
      <c r="S24" s="73"/>
    </row>
    <row r="25" spans="1:19" s="58" customFormat="1" ht="17.100000000000001" customHeight="1" x14ac:dyDescent="0.2">
      <c r="A25" s="59" t="str">
        <f t="shared" si="0"/>
        <v/>
      </c>
      <c r="B25" s="60"/>
      <c r="C25" s="65"/>
      <c r="D25" s="65"/>
      <c r="E25" s="65"/>
      <c r="F25" s="66"/>
      <c r="G25" s="67"/>
      <c r="H25" s="68"/>
      <c r="I25" s="67"/>
      <c r="J25" s="69"/>
      <c r="K25" s="70"/>
      <c r="L25" s="70"/>
      <c r="M25" s="66"/>
      <c r="N25" s="68"/>
      <c r="O25" s="68"/>
      <c r="P25" s="67"/>
      <c r="Q25" s="71"/>
      <c r="R25" s="72"/>
      <c r="S25" s="73"/>
    </row>
    <row r="26" spans="1:19" s="58" customFormat="1" ht="17.100000000000001" customHeight="1" x14ac:dyDescent="0.2">
      <c r="A26" s="59" t="str">
        <f t="shared" si="0"/>
        <v/>
      </c>
      <c r="B26" s="60"/>
      <c r="C26" s="65"/>
      <c r="D26" s="65"/>
      <c r="E26" s="65"/>
      <c r="F26" s="66"/>
      <c r="G26" s="67"/>
      <c r="H26" s="68"/>
      <c r="I26" s="67"/>
      <c r="J26" s="69"/>
      <c r="K26" s="70"/>
      <c r="L26" s="70"/>
      <c r="M26" s="66"/>
      <c r="N26" s="68"/>
      <c r="O26" s="68"/>
      <c r="P26" s="67"/>
      <c r="Q26" s="71"/>
      <c r="R26" s="72"/>
      <c r="S26" s="73"/>
    </row>
    <row r="27" spans="1:19" s="58" customFormat="1" ht="17.100000000000001" customHeight="1" x14ac:dyDescent="0.2">
      <c r="A27" s="59" t="str">
        <f t="shared" si="0"/>
        <v/>
      </c>
      <c r="B27" s="74"/>
      <c r="C27" s="65"/>
      <c r="D27" s="65"/>
      <c r="E27" s="65"/>
      <c r="F27" s="66"/>
      <c r="G27" s="67"/>
      <c r="H27" s="68"/>
      <c r="I27" s="67"/>
      <c r="J27" s="69"/>
      <c r="K27" s="70"/>
      <c r="L27" s="70"/>
      <c r="M27" s="66"/>
      <c r="N27" s="68"/>
      <c r="O27" s="68"/>
      <c r="P27" s="67"/>
      <c r="Q27" s="71"/>
      <c r="R27" s="72"/>
      <c r="S27" s="73"/>
    </row>
    <row r="28" spans="1:19" ht="17.100000000000001" customHeight="1" x14ac:dyDescent="0.2">
      <c r="A28" s="59" t="str">
        <f t="shared" si="0"/>
        <v/>
      </c>
      <c r="B28" s="75"/>
      <c r="C28" s="76"/>
      <c r="D28" s="76"/>
      <c r="E28" s="76"/>
      <c r="F28" s="77"/>
      <c r="G28" s="78"/>
      <c r="H28" s="79"/>
      <c r="I28" s="78"/>
      <c r="J28" s="80"/>
      <c r="K28" s="81"/>
      <c r="L28" s="81"/>
      <c r="M28" s="77"/>
      <c r="N28" s="79"/>
      <c r="O28" s="79"/>
      <c r="P28" s="78"/>
      <c r="Q28" s="82"/>
      <c r="R28" s="83"/>
      <c r="S28" s="84"/>
    </row>
    <row r="29" spans="1:19" ht="17.100000000000001" customHeight="1" x14ac:dyDescent="0.2">
      <c r="A29" s="59" t="str">
        <f t="shared" si="0"/>
        <v/>
      </c>
      <c r="B29" s="75"/>
      <c r="C29" s="76"/>
      <c r="D29" s="76"/>
      <c r="E29" s="76"/>
      <c r="F29" s="77"/>
      <c r="G29" s="78"/>
      <c r="H29" s="79"/>
      <c r="I29" s="78"/>
      <c r="J29" s="80"/>
      <c r="K29" s="81"/>
      <c r="L29" s="81"/>
      <c r="M29" s="77"/>
      <c r="N29" s="79"/>
      <c r="O29" s="79"/>
      <c r="P29" s="78"/>
      <c r="Q29" s="82"/>
      <c r="R29" s="83"/>
      <c r="S29" s="84"/>
    </row>
    <row r="30" spans="1:19" ht="17.100000000000001" customHeight="1" x14ac:dyDescent="0.2">
      <c r="A30" s="59" t="str">
        <f t="shared" si="0"/>
        <v/>
      </c>
      <c r="B30" s="75"/>
      <c r="C30" s="76"/>
      <c r="D30" s="76"/>
      <c r="E30" s="76"/>
      <c r="F30" s="77"/>
      <c r="G30" s="78"/>
      <c r="H30" s="79"/>
      <c r="I30" s="78"/>
      <c r="J30" s="80"/>
      <c r="K30" s="81"/>
      <c r="L30" s="81"/>
      <c r="M30" s="77"/>
      <c r="N30" s="79"/>
      <c r="O30" s="79"/>
      <c r="P30" s="78"/>
      <c r="Q30" s="82"/>
      <c r="R30" s="83"/>
      <c r="S30" s="84"/>
    </row>
    <row r="31" spans="1:19" ht="17.100000000000001" customHeight="1" x14ac:dyDescent="0.2">
      <c r="A31" s="59" t="str">
        <f t="shared" si="0"/>
        <v/>
      </c>
      <c r="B31" s="74"/>
      <c r="C31" s="76"/>
      <c r="D31" s="76"/>
      <c r="E31" s="76"/>
      <c r="F31" s="77"/>
      <c r="G31" s="78"/>
      <c r="H31" s="79"/>
      <c r="I31" s="78"/>
      <c r="J31" s="80"/>
      <c r="K31" s="81"/>
      <c r="L31" s="81"/>
      <c r="M31" s="77"/>
      <c r="N31" s="79"/>
      <c r="O31" s="79"/>
      <c r="P31" s="78"/>
      <c r="Q31" s="82"/>
      <c r="R31" s="83"/>
      <c r="S31" s="84"/>
    </row>
    <row r="32" spans="1:19" ht="17.100000000000001" customHeight="1" x14ac:dyDescent="0.2">
      <c r="A32" s="59" t="str">
        <f t="shared" si="0"/>
        <v/>
      </c>
      <c r="B32" s="75"/>
      <c r="C32" s="76"/>
      <c r="D32" s="76"/>
      <c r="E32" s="76"/>
      <c r="F32" s="77"/>
      <c r="G32" s="78"/>
      <c r="H32" s="79"/>
      <c r="I32" s="78"/>
      <c r="J32" s="80"/>
      <c r="K32" s="81"/>
      <c r="L32" s="81"/>
      <c r="M32" s="77"/>
      <c r="N32" s="79"/>
      <c r="O32" s="79"/>
      <c r="P32" s="78"/>
      <c r="Q32" s="82"/>
      <c r="R32" s="83"/>
      <c r="S32" s="84"/>
    </row>
    <row r="33" spans="1:19" ht="17.100000000000001" customHeight="1" x14ac:dyDescent="0.2">
      <c r="A33" s="59" t="str">
        <f t="shared" si="0"/>
        <v/>
      </c>
      <c r="B33" s="75"/>
      <c r="C33" s="76"/>
      <c r="D33" s="76"/>
      <c r="E33" s="76"/>
      <c r="F33" s="77"/>
      <c r="G33" s="78"/>
      <c r="H33" s="79"/>
      <c r="I33" s="78"/>
      <c r="J33" s="80"/>
      <c r="K33" s="81"/>
      <c r="L33" s="81"/>
      <c r="M33" s="77"/>
      <c r="N33" s="79"/>
      <c r="O33" s="79"/>
      <c r="P33" s="78"/>
      <c r="Q33" s="82"/>
      <c r="R33" s="83"/>
      <c r="S33" s="84"/>
    </row>
    <row r="34" spans="1:19" ht="17.100000000000001" customHeight="1" x14ac:dyDescent="0.2">
      <c r="A34" s="59" t="str">
        <f t="shared" si="0"/>
        <v/>
      </c>
      <c r="B34" s="75"/>
      <c r="C34" s="76"/>
      <c r="D34" s="76"/>
      <c r="E34" s="76"/>
      <c r="F34" s="77"/>
      <c r="G34" s="78"/>
      <c r="H34" s="79"/>
      <c r="I34" s="78"/>
      <c r="J34" s="80"/>
      <c r="K34" s="81"/>
      <c r="L34" s="81"/>
      <c r="M34" s="77"/>
      <c r="N34" s="79"/>
      <c r="O34" s="79"/>
      <c r="P34" s="78"/>
      <c r="Q34" s="82"/>
      <c r="R34" s="83"/>
      <c r="S34" s="84"/>
    </row>
    <row r="35" spans="1:19" ht="17.100000000000001" customHeight="1" x14ac:dyDescent="0.2">
      <c r="A35" s="59" t="str">
        <f t="shared" si="0"/>
        <v/>
      </c>
      <c r="B35" s="75"/>
      <c r="C35" s="76"/>
      <c r="D35" s="76"/>
      <c r="E35" s="76"/>
      <c r="F35" s="77"/>
      <c r="G35" s="78"/>
      <c r="H35" s="79"/>
      <c r="I35" s="78"/>
      <c r="J35" s="80"/>
      <c r="K35" s="81"/>
      <c r="L35" s="81"/>
      <c r="M35" s="77"/>
      <c r="N35" s="79"/>
      <c r="O35" s="79"/>
      <c r="P35" s="78"/>
      <c r="Q35" s="82"/>
      <c r="R35" s="83"/>
      <c r="S35" s="84"/>
    </row>
    <row r="36" spans="1:19" ht="17.100000000000001" customHeight="1" thickBot="1" x14ac:dyDescent="0.25">
      <c r="A36" s="85" t="s">
        <v>33</v>
      </c>
      <c r="B36" s="86"/>
      <c r="C36" s="87" t="s">
        <v>35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s="90" customFormat="1" ht="36" customHeight="1" x14ac:dyDescent="0.2">
      <c r="A37" s="8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ht="18" customHeight="1" x14ac:dyDescent="0.25">
      <c r="A38" s="91" t="str">
        <f>IF(LEN(A2)&gt;0,"資料來源：","")</f>
        <v>資料來源：</v>
      </c>
      <c r="B38" s="91"/>
      <c r="C38" s="92" t="str">
        <f>IF(LEN(A2)&gt;0,A2,"")</f>
        <v>依據各公所報送本府資料彙編。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1:19" s="95" customFormat="1" ht="87" customHeight="1" x14ac:dyDescent="0.2">
      <c r="A39" s="93" t="str">
        <f>IF(LEN(A2)&gt;0,"填表說明：","")</f>
        <v>填表說明：</v>
      </c>
      <c r="B39" s="93"/>
      <c r="C39" s="94" t="str">
        <f>IF(LEN(C2)&gt;0,C2,"")</f>
        <v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</sheetData>
  <mergeCells count="26">
    <mergeCell ref="C39:S39"/>
    <mergeCell ref="Q7:S7"/>
    <mergeCell ref="E8:E9"/>
    <mergeCell ref="F8:F9"/>
    <mergeCell ref="G8:G9"/>
    <mergeCell ref="H8:H9"/>
    <mergeCell ref="I8:I9"/>
    <mergeCell ref="J8:J9"/>
    <mergeCell ref="K8:L8"/>
    <mergeCell ref="M8:N8"/>
    <mergeCell ref="Q8:Q9"/>
    <mergeCell ref="R8:R9"/>
    <mergeCell ref="S8:S9"/>
    <mergeCell ref="C36:S36"/>
    <mergeCell ref="A37:S37"/>
    <mergeCell ref="C38:S38"/>
    <mergeCell ref="D4:H4"/>
    <mergeCell ref="A5:S5"/>
    <mergeCell ref="A6:S6"/>
    <mergeCell ref="A7:A9"/>
    <mergeCell ref="C7:C9"/>
    <mergeCell ref="D7:D9"/>
    <mergeCell ref="E7:F7"/>
    <mergeCell ref="G7:J7"/>
    <mergeCell ref="K7:N7"/>
    <mergeCell ref="O7:P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10720-03-01</vt:lpstr>
      <vt:lpstr>'10720-03-01'!pp</vt:lpstr>
      <vt:lpstr>'10720-03-01'!Print_Area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王佩奇</cp:lastModifiedBy>
  <cp:lastPrinted>2016-03-16T11:34:50Z</cp:lastPrinted>
  <dcterms:created xsi:type="dcterms:W3CDTF">2001-02-06T07:45:53Z</dcterms:created>
  <dcterms:modified xsi:type="dcterms:W3CDTF">2022-05-11T08:44:35Z</dcterms:modified>
</cp:coreProperties>
</file>