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2"/>
  <workbookPr codeName="ThisWorkbook"/>
  <bookViews>
    <workbookView xWindow="2820" yWindow="1500" windowWidth="12540" windowHeight="9015" activeTab="0"/>
  </bookViews>
  <sheets>
    <sheet name="10720-02-04(101)" sheetId="2" r:id="rId1"/>
  </sheets>
  <definedNames>
    <definedName name="pp" localSheetId="0">'10720-02-04(101)'!$A$3:$H$32</definedName>
    <definedName name="pp">#REF!</definedName>
    <definedName name="_xlnm.Print_Area" localSheetId="0">'10720-02-04(101)'!$3:$32</definedName>
  </definedNames>
  <calcPr fullCalcOnLoad="1"/>
</workbook>
</file>

<file path=xl/sharedStrings.xml><?xml version="1.0" encoding="utf-8"?>
<sst xmlns="http://schemas.openxmlformats.org/spreadsheetml/2006/main" count="31" uniqueCount="30">
  <si>
    <t>慰問節期</t>
  </si>
  <si>
    <t>慰問對象</t>
  </si>
  <si>
    <t>第1款、類　(北市0類)</t>
  </si>
  <si>
    <t>合計</t>
  </si>
  <si>
    <t>低收入戶</t>
  </si>
  <si>
    <t>第2款、類(北市1,2類)</t>
  </si>
  <si>
    <t>第3款、類(北市3,4類)</t>
  </si>
  <si>
    <t>現金</t>
  </si>
  <si>
    <t>實物價值</t>
  </si>
  <si>
    <t>來源</t>
  </si>
  <si>
    <t>戶次</t>
  </si>
  <si>
    <t>人次</t>
  </si>
  <si>
    <t>總計</t>
  </si>
  <si>
    <t>備註</t>
  </si>
  <si>
    <t>其他</t>
  </si>
  <si>
    <t>慰　問　款　物</t>
  </si>
  <si>
    <t>受　慰　問　戶　(人)　次</t>
  </si>
  <si>
    <t>民國111年 1月18日 10:18:28 印製</t>
  </si>
  <si>
    <t>1.本表編製2份，於完成會核程序並經機關首長核章後，1份送主計處(室)，1份自存外，應由網際網路線上傳送至衛生福利部統計處資料庫。
2.本表款別，第1款台北市填第0類資料，高雄市填第1類資料，第2款台北市填第1、2類資料，高雄市填第2類資料，第3款台北市填第3、4類資料，高雄市填第3、4類資料。</t>
  </si>
  <si>
    <t>端 午 節</t>
  </si>
  <si>
    <t>中 秋 節</t>
  </si>
  <si>
    <t>桃園市政府(社會局)</t>
  </si>
  <si>
    <t>半　年　報</t>
  </si>
  <si>
    <t>每半年終了後20日內編送</t>
  </si>
  <si>
    <t>10720-02-04-2</t>
  </si>
  <si>
    <t>桃園市低收入戶及節日慰問概況</t>
  </si>
  <si>
    <t>中華民國110年下半年 ( 7月至12月 )</t>
  </si>
  <si>
    <t>依據本府及各公所所報資料彙編。</t>
  </si>
  <si>
    <t>春　　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</si>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</sst>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##,###,##0"/>
    <numFmt numFmtId="186" formatCode="###,###,##0;\-###,###,##0;&quot;         －&quot;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name val="MS Sans Serif"/>
      <family val="2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85" fontId="7" fillId="0" borderId="13" xfId="0" applyNumberFormat="1" applyFont="1" applyBorder="1" applyAlignment="1">
      <alignment horizontal="right" vertical="center" wrapText="1"/>
    </xf>
    <xf numFmtId="185" fontId="7" fillId="0" borderId="31" xfId="0" applyNumberFormat="1" applyFont="1" applyBorder="1" applyAlignment="1">
      <alignment horizontal="right" vertical="center" wrapText="1"/>
    </xf>
    <xf numFmtId="185" fontId="7" fillId="0" borderId="16" xfId="0" applyNumberFormat="1" applyFont="1" applyBorder="1" applyAlignment="1">
      <alignment horizontal="right" vertical="center" wrapText="1"/>
    </xf>
    <xf numFmtId="185" fontId="7" fillId="0" borderId="32" xfId="0" applyNumberFormat="1" applyFont="1" applyBorder="1" applyAlignment="1">
      <alignment horizontal="right" vertical="center" wrapText="1"/>
    </xf>
    <xf numFmtId="186" fontId="7" fillId="0" borderId="16" xfId="0" applyNumberFormat="1" applyFont="1" applyBorder="1" applyAlignment="1">
      <alignment horizontal="right" vertical="center" wrapText="1"/>
    </xf>
    <xf numFmtId="186" fontId="7" fillId="0" borderId="32" xfId="0" applyNumberFormat="1" applyFont="1" applyBorder="1" applyAlignment="1">
      <alignment horizontal="right" vertical="center" wrapText="1"/>
    </xf>
    <xf numFmtId="186" fontId="8" fillId="0" borderId="16" xfId="0" applyNumberFormat="1" applyFont="1" applyBorder="1" applyAlignment="1">
      <alignment horizontal="left" vertical="center" wrapText="1"/>
    </xf>
    <xf numFmtId="186" fontId="8" fillId="0" borderId="32" xfId="0" applyNumberFormat="1" applyFont="1" applyBorder="1" applyAlignment="1">
      <alignment horizontal="left" vertical="center" wrapText="1"/>
    </xf>
    <xf numFmtId="185" fontId="7" fillId="0" borderId="16" xfId="0" applyNumberFormat="1" applyFont="1" applyBorder="1" applyAlignment="1">
      <alignment horizontal="right" vertical="center"/>
    </xf>
    <xf numFmtId="185" fontId="7" fillId="0" borderId="32" xfId="0" applyNumberFormat="1" applyFont="1" applyBorder="1" applyAlignment="1">
      <alignment horizontal="right" vertical="center"/>
    </xf>
    <xf numFmtId="185" fontId="7" fillId="0" borderId="19" xfId="0" applyNumberFormat="1" applyFont="1" applyBorder="1" applyAlignment="1">
      <alignment horizontal="right" vertical="center"/>
    </xf>
    <xf numFmtId="185" fontId="7" fillId="0" borderId="8" xfId="0" applyNumberFormat="1" applyFont="1" applyBorder="1" applyAlignment="1">
      <alignment horizontal="right" vertical="center"/>
    </xf>
    <xf numFmtId="186" fontId="7" fillId="0" borderId="13" xfId="0" applyNumberFormat="1" applyFont="1" applyBorder="1" applyAlignment="1">
      <alignment horizontal="right" vertical="center" wrapText="1"/>
    </xf>
    <xf numFmtId="186" fontId="7" fillId="0" borderId="16" xfId="0" applyNumberFormat="1" applyFont="1" applyBorder="1" applyAlignment="1">
      <alignment horizontal="right" vertical="center"/>
    </xf>
    <xf numFmtId="186" fontId="7" fillId="0" borderId="19" xfId="0" applyNumberFormat="1" applyFont="1" applyBorder="1" applyAlignment="1">
      <alignment horizontal="right" vertical="center"/>
    </xf>
    <xf numFmtId="186" fontId="7" fillId="0" borderId="31" xfId="0" applyNumberFormat="1" applyFont="1" applyBorder="1" applyAlignment="1">
      <alignment horizontal="right" vertical="center" wrapText="1"/>
    </xf>
    <xf numFmtId="186" fontId="7" fillId="0" borderId="32" xfId="0" applyNumberFormat="1" applyFont="1" applyBorder="1" applyAlignment="1">
      <alignment horizontal="right" vertical="center"/>
    </xf>
    <xf numFmtId="186" fontId="7" fillId="0" borderId="8" xfId="0" applyNumberFormat="1" applyFont="1" applyBorder="1" applyAlignment="1">
      <alignment horizontal="right" vertical="center"/>
    </xf>
    <xf numFmtId="185" fontId="7" fillId="0" borderId="25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77625" y="7524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477625" y="2181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4AE858F-67FA-46D7-A41C-E24ACE31B831}" type="TxLink"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4C016D0-E6E4-451B-9AF4-17AB880C109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86900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B1BC17A9-A099-404C-89A6-34F4E936C44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每半年終了後20日內編送</a:t>
          </a:fld>
          <a:endParaRPr lang="zh-TW"/>
        </a:p>
      </xdr:txBody>
    </xdr:sp>
    <xdr:clientData/>
  </xdr:oneCellAnchor>
  <xdr:oneCellAnchor>
    <xdr:from>
      <xdr:col>7</xdr:col>
      <xdr:colOff>514350</xdr:colOff>
      <xdr:row>0</xdr:row>
      <xdr:rowOff>0</xdr:rowOff>
    </xdr:from>
    <xdr:ext cx="723900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</xdr:col>
      <xdr:colOff>514350</xdr:colOff>
      <xdr:row>3</xdr:row>
      <xdr:rowOff>9525</xdr:rowOff>
    </xdr:from>
    <xdr:ext cx="723900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</xdr:col>
      <xdr:colOff>1238250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C37F18F-179E-4582-AD4F-A9A0A749CA6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7</xdr:col>
      <xdr:colOff>1238250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8B616BF-61F7-4075-AF55-257C05FBB7E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1" name="Line 64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504825</xdr:colOff>
      <xdr:row>5</xdr:row>
      <xdr:rowOff>9525</xdr:rowOff>
    </xdr:from>
    <xdr:ext cx="2647950" cy="247650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91775" y="923925"/>
          <a:ext cx="2647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單位：元、戶次、人次</a:t>
          </a:r>
        </a:p>
      </xdr:txBody>
    </xdr:sp>
    <xdr:clientData/>
  </xdr:oneCellAnchor>
  <xdr:oneCellAnchor>
    <xdr:from>
      <xdr:col>7</xdr:col>
      <xdr:colOff>381000</xdr:colOff>
      <xdr:row>29</xdr:row>
      <xdr:rowOff>457200</xdr:rowOff>
    </xdr:from>
    <xdr:ext cx="2733675" cy="276225"/>
    <xdr:sp macro="" textlink="B2">
      <xdr:nvSpPr>
        <xdr:cNvPr id="13" name="報表類別"/>
        <xdr:cNvSpPr>
          <a:spLocks noChangeArrowheads="1" noTextEdit="1"/>
        </xdr:cNvSpPr>
      </xdr:nvSpPr>
      <xdr:spPr bwMode="auto">
        <a:xfrm>
          <a:off x="10267950" y="8877300"/>
          <a:ext cx="2733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423D01C0-57D9-4112-9948-B164A8907C0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民國111年 1月18日 10:18:28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5" zoomScaleNormal="85" workbookViewId="0" topLeftCell="A3"/>
  </sheetViews>
  <sheetFormatPr defaultColWidth="9.33203125" defaultRowHeight="12"/>
  <cols>
    <col min="1" max="1" width="16.33203125" style="3" customWidth="1"/>
    <col min="2" max="2" width="13" style="3" customWidth="1"/>
    <col min="3" max="3" width="32.33203125" style="0" customWidth="1"/>
    <col min="4" max="9" width="27.83203125" style="0" customWidth="1"/>
  </cols>
  <sheetData>
    <row r="1" spans="1:9" s="7" customFormat="1" ht="31.5" customHeight="1" hidden="1">
      <c r="A1" s="13" t="s">
        <v>29</v>
      </c>
      <c r="B1" s="13" t="s">
        <v>21</v>
      </c>
      <c r="C1" s="7" t="s">
        <v>22</v>
      </c>
      <c r="D1" s="7" t="s">
        <v>23</v>
      </c>
      <c r="E1" s="74" t="s">
        <v>24</v>
      </c>
      <c r="F1" s="75" t="s">
        <v>25</v>
      </c>
      <c r="G1" s="7" t="s">
        <v>26</v>
      </c>
      <c r="I1" s="10"/>
    </row>
    <row r="2" spans="1:9" s="7" customFormat="1" ht="28.5" customHeight="1" hidden="1">
      <c r="A2" s="13" t="s">
        <v>27</v>
      </c>
      <c r="B2" s="13" t="s">
        <v>17</v>
      </c>
      <c r="C2" s="54" t="s">
        <v>18</v>
      </c>
      <c r="I2" s="10"/>
    </row>
    <row r="3" spans="1:9" s="3" customFormat="1" ht="18" customHeight="1">
      <c r="A3" s="6"/>
      <c r="B3" s="6"/>
      <c r="C3" s="5"/>
      <c r="D3" s="5"/>
      <c r="E3" s="5"/>
      <c r="F3" s="5"/>
      <c r="G3" s="5"/>
      <c r="H3" s="5"/>
      <c r="I3" s="5"/>
    </row>
    <row r="4" spans="1:9" s="3" customFormat="1" ht="18" customHeight="1">
      <c r="A4" s="6"/>
      <c r="B4" s="6"/>
      <c r="C4" s="34"/>
      <c r="D4" s="34"/>
      <c r="E4" s="34"/>
      <c r="F4" s="35"/>
      <c r="G4" s="5"/>
      <c r="H4" s="5"/>
      <c r="I4" s="5"/>
    </row>
    <row r="5" spans="1:9" ht="36" customHeight="1">
      <c r="A5" s="36" t="str">
        <f>F1</f>
        <v>桃園市低收入戶及節日慰問概況</v>
      </c>
      <c r="B5" s="36"/>
      <c r="C5" s="36"/>
      <c r="D5" s="36"/>
      <c r="E5" s="36"/>
      <c r="F5" s="36"/>
      <c r="G5" s="36"/>
      <c r="H5" s="36"/>
      <c r="I5" s="36"/>
    </row>
    <row r="6" spans="1:9" ht="24" customHeight="1" thickBot="1">
      <c r="A6" s="37" t="str">
        <f>G1</f>
        <v>中華民國110年下半年 ( 7月至12月 )</v>
      </c>
      <c r="B6" s="37"/>
      <c r="C6" s="37"/>
      <c r="D6" s="37"/>
      <c r="E6" s="37"/>
      <c r="F6" s="37"/>
      <c r="G6" s="37"/>
      <c r="H6" s="37"/>
      <c r="I6" s="37"/>
    </row>
    <row r="7" spans="1:10" s="1" customFormat="1" ht="26.1" customHeight="1">
      <c r="A7" s="40" t="s">
        <v>0</v>
      </c>
      <c r="B7" s="42" t="s">
        <v>1</v>
      </c>
      <c r="C7" s="43"/>
      <c r="D7" s="52" t="s">
        <v>15</v>
      </c>
      <c r="E7" s="47"/>
      <c r="F7" s="47"/>
      <c r="G7" s="53"/>
      <c r="H7" s="46" t="s">
        <v>16</v>
      </c>
      <c r="I7" s="47"/>
      <c r="J7" s="11"/>
    </row>
    <row r="8" spans="1:10" s="1" customFormat="1" ht="26.1" customHeight="1" thickBot="1">
      <c r="A8" s="41"/>
      <c r="B8" s="44"/>
      <c r="C8" s="45"/>
      <c r="D8" s="8" t="s">
        <v>3</v>
      </c>
      <c r="E8" s="9" t="s">
        <v>7</v>
      </c>
      <c r="F8" s="9" t="s">
        <v>8</v>
      </c>
      <c r="G8" s="14" t="s">
        <v>9</v>
      </c>
      <c r="H8" s="15" t="s">
        <v>10</v>
      </c>
      <c r="I8" s="17" t="s">
        <v>11</v>
      </c>
      <c r="J8" s="11"/>
    </row>
    <row r="9" spans="1:9" s="2" customFormat="1" ht="24.95" customHeight="1">
      <c r="A9" s="40" t="s">
        <v>12</v>
      </c>
      <c r="B9" s="50" t="s">
        <v>3</v>
      </c>
      <c r="C9" s="51"/>
      <c r="D9" s="55">
        <v>23435000</v>
      </c>
      <c r="E9" s="57">
        <v>23435000</v>
      </c>
      <c r="F9" s="59">
        <v>0</v>
      </c>
      <c r="G9" s="61"/>
      <c r="H9" s="63">
        <v>11717</v>
      </c>
      <c r="I9" s="73">
        <v>11717</v>
      </c>
    </row>
    <row r="10" spans="1:9" s="2" customFormat="1" ht="24.95" customHeight="1">
      <c r="A10" s="28"/>
      <c r="B10" s="30" t="s">
        <v>4</v>
      </c>
      <c r="C10" s="16" t="s">
        <v>2</v>
      </c>
      <c r="D10" s="55">
        <v>96000</v>
      </c>
      <c r="E10" s="57">
        <v>96000</v>
      </c>
      <c r="F10" s="59">
        <v>0</v>
      </c>
      <c r="G10" s="61"/>
      <c r="H10" s="63">
        <v>48</v>
      </c>
      <c r="I10" s="65">
        <v>48</v>
      </c>
    </row>
    <row r="11" spans="1:9" s="2" customFormat="1" ht="24.95" customHeight="1">
      <c r="A11" s="28"/>
      <c r="B11" s="31"/>
      <c r="C11" s="16" t="s">
        <v>5</v>
      </c>
      <c r="D11" s="55">
        <v>2498000</v>
      </c>
      <c r="E11" s="57">
        <v>2498000</v>
      </c>
      <c r="F11" s="59">
        <v>0</v>
      </c>
      <c r="G11" s="61"/>
      <c r="H11" s="63">
        <v>1249</v>
      </c>
      <c r="I11" s="65">
        <v>1249</v>
      </c>
    </row>
    <row r="12" spans="1:9" s="2" customFormat="1" ht="24.95" customHeight="1">
      <c r="A12" s="28"/>
      <c r="B12" s="32"/>
      <c r="C12" s="16" t="s">
        <v>6</v>
      </c>
      <c r="D12" s="55">
        <v>20841000</v>
      </c>
      <c r="E12" s="57">
        <v>20841000</v>
      </c>
      <c r="F12" s="59">
        <v>0</v>
      </c>
      <c r="G12" s="61"/>
      <c r="H12" s="63">
        <v>10420</v>
      </c>
      <c r="I12" s="65">
        <v>10420</v>
      </c>
    </row>
    <row r="13" spans="1:9" s="2" customFormat="1" ht="24.95" customHeight="1">
      <c r="A13" s="29"/>
      <c r="B13" s="22" t="s">
        <v>14</v>
      </c>
      <c r="C13" s="23"/>
      <c r="D13" s="67">
        <v>0</v>
      </c>
      <c r="E13" s="59">
        <v>0</v>
      </c>
      <c r="F13" s="59">
        <v>0</v>
      </c>
      <c r="G13" s="61"/>
      <c r="H13" s="68">
        <v>0</v>
      </c>
      <c r="I13" s="69">
        <v>0</v>
      </c>
    </row>
    <row r="14" spans="1:9" s="2" customFormat="1" ht="24.95" customHeight="1">
      <c r="A14" s="27" t="str">
        <f>IF(LEN(A34)&gt;0,A34,"")</f>
        <v>春　　節</v>
      </c>
      <c r="B14" s="38" t="str">
        <f>IF(LEN(A14)&gt;0,B9,"")</f>
        <v>合計</v>
      </c>
      <c r="C14" s="39"/>
      <c r="D14" s="55">
        <v>5000</v>
      </c>
      <c r="E14" s="57">
        <v>5000</v>
      </c>
      <c r="F14" s="59">
        <v>0</v>
      </c>
      <c r="G14" s="61"/>
      <c r="H14" s="63">
        <v>2</v>
      </c>
      <c r="I14" s="65">
        <v>2</v>
      </c>
    </row>
    <row r="15" spans="1:9" s="2" customFormat="1" ht="24.95" customHeight="1">
      <c r="A15" s="28"/>
      <c r="B15" s="30" t="str">
        <f>IF(LEN(A14)&gt;0,B10,"")</f>
        <v>低收入戶</v>
      </c>
      <c r="C15" s="16" t="str">
        <f>IF(LEN(A14)&gt;0,C10,"")</f>
        <v>第1款、類　(北市0類)</v>
      </c>
      <c r="D15" s="67">
        <v>0</v>
      </c>
      <c r="E15" s="59">
        <v>0</v>
      </c>
      <c r="F15" s="59">
        <v>0</v>
      </c>
      <c r="G15" s="61"/>
      <c r="H15" s="68">
        <v>0</v>
      </c>
      <c r="I15" s="69">
        <v>0</v>
      </c>
    </row>
    <row r="16" spans="1:9" s="2" customFormat="1" ht="24.95" customHeight="1">
      <c r="A16" s="28"/>
      <c r="B16" s="31"/>
      <c r="C16" s="16" t="str">
        <f>IF(LEN(A14)&gt;0,C11,"")</f>
        <v>第2款、類(北市1,2類)</v>
      </c>
      <c r="D16" s="67">
        <v>0</v>
      </c>
      <c r="E16" s="59">
        <v>0</v>
      </c>
      <c r="F16" s="59">
        <v>0</v>
      </c>
      <c r="G16" s="61"/>
      <c r="H16" s="68">
        <v>0</v>
      </c>
      <c r="I16" s="69">
        <v>0</v>
      </c>
    </row>
    <row r="17" spans="1:9" s="2" customFormat="1" ht="24.95" customHeight="1">
      <c r="A17" s="28"/>
      <c r="B17" s="32"/>
      <c r="C17" s="16" t="str">
        <f>IF(LEN(A14)&gt;0,C12,"")</f>
        <v>第3款、類(北市3,4類)</v>
      </c>
      <c r="D17" s="55">
        <v>5000</v>
      </c>
      <c r="E17" s="57">
        <v>5000</v>
      </c>
      <c r="F17" s="59">
        <v>0</v>
      </c>
      <c r="G17" s="61"/>
      <c r="H17" s="63">
        <v>2</v>
      </c>
      <c r="I17" s="65">
        <v>2</v>
      </c>
    </row>
    <row r="18" spans="1:9" s="2" customFormat="1" ht="24.95" customHeight="1">
      <c r="A18" s="29"/>
      <c r="B18" s="22" t="str">
        <f>IF(LEN(A14)&gt;0,B13,"")</f>
        <v>其他</v>
      </c>
      <c r="C18" s="23"/>
      <c r="D18" s="67">
        <v>0</v>
      </c>
      <c r="E18" s="59">
        <v>0</v>
      </c>
      <c r="F18" s="59">
        <v>0</v>
      </c>
      <c r="G18" s="61"/>
      <c r="H18" s="68">
        <v>0</v>
      </c>
      <c r="I18" s="69">
        <v>0</v>
      </c>
    </row>
    <row r="19" spans="1:9" s="2" customFormat="1" ht="24.95" customHeight="1">
      <c r="A19" s="27" t="str">
        <f>IF(LEN(A35)&gt;0,A35,"")</f>
        <v>端 午 節</v>
      </c>
      <c r="B19" s="22" t="str">
        <f>IF(LEN(A19)&gt;0,B9,"")</f>
        <v>合計</v>
      </c>
      <c r="C19" s="23"/>
      <c r="D19" s="55">
        <v>560000</v>
      </c>
      <c r="E19" s="57">
        <v>560000</v>
      </c>
      <c r="F19" s="59">
        <v>0</v>
      </c>
      <c r="G19" s="61"/>
      <c r="H19" s="63">
        <v>280</v>
      </c>
      <c r="I19" s="65">
        <v>280</v>
      </c>
    </row>
    <row r="20" spans="1:9" s="2" customFormat="1" ht="24.95" customHeight="1">
      <c r="A20" s="28"/>
      <c r="B20" s="30" t="str">
        <f>IF(LEN(A19)&gt;0,B10,"")</f>
        <v>低收入戶</v>
      </c>
      <c r="C20" s="18" t="str">
        <f>IF(LEN(A19)&gt;0,C10,"")</f>
        <v>第1款、類　(北市0類)</v>
      </c>
      <c r="D20" s="67">
        <v>0</v>
      </c>
      <c r="E20" s="59">
        <v>0</v>
      </c>
      <c r="F20" s="59">
        <v>0</v>
      </c>
      <c r="G20" s="61"/>
      <c r="H20" s="68">
        <v>0</v>
      </c>
      <c r="I20" s="69">
        <v>0</v>
      </c>
    </row>
    <row r="21" spans="1:9" s="2" customFormat="1" ht="24.95" customHeight="1">
      <c r="A21" s="28"/>
      <c r="B21" s="31"/>
      <c r="C21" s="18" t="str">
        <f>IF(LEN(A19)&gt;0,C11,"")</f>
        <v>第2款、類(北市1,2類)</v>
      </c>
      <c r="D21" s="55">
        <v>24000</v>
      </c>
      <c r="E21" s="57">
        <v>24000</v>
      </c>
      <c r="F21" s="59">
        <v>0</v>
      </c>
      <c r="G21" s="61"/>
      <c r="H21" s="63">
        <v>12</v>
      </c>
      <c r="I21" s="65">
        <v>12</v>
      </c>
    </row>
    <row r="22" spans="1:9" s="2" customFormat="1" ht="24.95" customHeight="1">
      <c r="A22" s="28"/>
      <c r="B22" s="32"/>
      <c r="C22" s="18" t="str">
        <f>IF(LEN(A19)&gt;0,C12,"")</f>
        <v>第3款、類(北市3,4類)</v>
      </c>
      <c r="D22" s="55">
        <v>536000</v>
      </c>
      <c r="E22" s="57">
        <v>536000</v>
      </c>
      <c r="F22" s="59">
        <v>0</v>
      </c>
      <c r="G22" s="61"/>
      <c r="H22" s="63">
        <v>268</v>
      </c>
      <c r="I22" s="65">
        <v>268</v>
      </c>
    </row>
    <row r="23" spans="1:9" s="2" customFormat="1" ht="24.95" customHeight="1">
      <c r="A23" s="29"/>
      <c r="B23" s="22" t="str">
        <f>IF(LEN(A19)&gt;0,B13,"")</f>
        <v>其他</v>
      </c>
      <c r="C23" s="23"/>
      <c r="D23" s="67">
        <v>0</v>
      </c>
      <c r="E23" s="59">
        <v>0</v>
      </c>
      <c r="F23" s="59">
        <v>0</v>
      </c>
      <c r="G23" s="61"/>
      <c r="H23" s="68">
        <v>0</v>
      </c>
      <c r="I23" s="69">
        <v>0</v>
      </c>
    </row>
    <row r="24" spans="1:9" s="2" customFormat="1" ht="24.95" customHeight="1">
      <c r="A24" s="27" t="str">
        <f>IF(LEN(A36)&gt;0,A36,"")</f>
        <v>中 秋 節</v>
      </c>
      <c r="B24" s="22" t="str">
        <f>IF(LEN(A24)&gt;0,B9,"")</f>
        <v>合計</v>
      </c>
      <c r="C24" s="23"/>
      <c r="D24" s="55">
        <v>22870000</v>
      </c>
      <c r="E24" s="57">
        <v>22870000</v>
      </c>
      <c r="F24" s="59">
        <v>0</v>
      </c>
      <c r="G24" s="61"/>
      <c r="H24" s="63">
        <v>11435</v>
      </c>
      <c r="I24" s="65">
        <v>11435</v>
      </c>
    </row>
    <row r="25" spans="1:9" s="2" customFormat="1" ht="24.95" customHeight="1">
      <c r="A25" s="28"/>
      <c r="B25" s="30" t="str">
        <f>IF(LEN(A24)&gt;0,B10,"")</f>
        <v>低收入戶</v>
      </c>
      <c r="C25" s="18" t="str">
        <f>IF(LEN(A24)&gt;0,C10,"")</f>
        <v>第1款、類　(北市0類)</v>
      </c>
      <c r="D25" s="55">
        <v>96000</v>
      </c>
      <c r="E25" s="57">
        <v>96000</v>
      </c>
      <c r="F25" s="59">
        <v>0</v>
      </c>
      <c r="G25" s="61"/>
      <c r="H25" s="63">
        <v>48</v>
      </c>
      <c r="I25" s="65">
        <v>48</v>
      </c>
    </row>
    <row r="26" spans="1:9" s="2" customFormat="1" ht="24.95" customHeight="1">
      <c r="A26" s="28"/>
      <c r="B26" s="31"/>
      <c r="C26" s="18" t="str">
        <f>IF(LEN(A24)&gt;0,C11,"")</f>
        <v>第2款、類(北市1,2類)</v>
      </c>
      <c r="D26" s="55">
        <v>2474000</v>
      </c>
      <c r="E26" s="57">
        <v>2474000</v>
      </c>
      <c r="F26" s="59">
        <v>0</v>
      </c>
      <c r="G26" s="61"/>
      <c r="H26" s="63">
        <v>1237</v>
      </c>
      <c r="I26" s="65">
        <v>1237</v>
      </c>
    </row>
    <row r="27" spans="1:9" ht="24.95" customHeight="1">
      <c r="A27" s="28"/>
      <c r="B27" s="32"/>
      <c r="C27" s="19" t="str">
        <f>IF(LEN(A24)&gt;0,C12,"")</f>
        <v>第3款、類(北市3,4類)</v>
      </c>
      <c r="D27" s="56">
        <v>20300000</v>
      </c>
      <c r="E27" s="58">
        <v>20300000</v>
      </c>
      <c r="F27" s="60">
        <v>0</v>
      </c>
      <c r="G27" s="62"/>
      <c r="H27" s="64">
        <v>10150</v>
      </c>
      <c r="I27" s="66">
        <v>10150</v>
      </c>
    </row>
    <row r="28" spans="1:9" ht="24.95" customHeight="1">
      <c r="A28" s="29"/>
      <c r="B28" s="24" t="str">
        <f>IF(LEN(A24)&gt;0,B13,"")</f>
        <v>其他</v>
      </c>
      <c r="C28" s="25"/>
      <c r="D28" s="70">
        <v>0</v>
      </c>
      <c r="E28" s="60">
        <v>0</v>
      </c>
      <c r="F28" s="60">
        <v>0</v>
      </c>
      <c r="G28" s="62"/>
      <c r="H28" s="71">
        <v>0</v>
      </c>
      <c r="I28" s="72">
        <v>0</v>
      </c>
    </row>
    <row r="29" spans="1:9" ht="21" customHeight="1" thickBot="1">
      <c r="A29" s="48" t="s">
        <v>13</v>
      </c>
      <c r="B29" s="48"/>
      <c r="C29" s="49"/>
      <c r="D29" s="33"/>
      <c r="E29" s="33"/>
      <c r="F29" s="33"/>
      <c r="G29" s="33"/>
      <c r="H29" s="33"/>
      <c r="I29" s="33"/>
    </row>
    <row r="30" spans="1:9" s="4" customFormat="1" ht="36" customHeight="1">
      <c r="A30" s="2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0" s="26"/>
      <c r="C30" s="26"/>
      <c r="D30" s="26"/>
      <c r="E30" s="26"/>
      <c r="F30" s="26"/>
      <c r="G30" s="26"/>
      <c r="H30" s="26"/>
      <c r="I30" s="26"/>
    </row>
    <row r="31" spans="1:9" ht="18" customHeight="1">
      <c r="A31" s="21" t="str">
        <f>IF(LEN(A2)&gt;0,"資料來源："&amp;A2,"")</f>
        <v>資料來源：依據本府及各公所所報資料彙編。</v>
      </c>
      <c r="B31" s="21"/>
      <c r="C31" s="21"/>
      <c r="D31" s="21"/>
      <c r="E31" s="21"/>
      <c r="F31" s="21"/>
      <c r="G31" s="21"/>
      <c r="H31" s="21"/>
      <c r="I31" s="21"/>
    </row>
    <row r="32" spans="1:9" s="12" customFormat="1" ht="36" customHeight="1">
      <c r="A32" s="2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2.本表款別，第1款台北市填第0類資料，高雄市填第1類資料，第2款台北市填第1、2類資料，高雄市填第2類資料，第3款台北市填第3、4類資料，高雄市填第3、4類資料。</v>
      </c>
      <c r="B32" s="20"/>
      <c r="C32" s="20"/>
      <c r="D32" s="20"/>
      <c r="E32" s="20"/>
      <c r="F32" s="20"/>
      <c r="G32" s="20"/>
      <c r="H32" s="20"/>
      <c r="I32" s="20"/>
    </row>
    <row r="34" ht="16.5" hidden="1">
      <c r="A34" s="13" t="s">
        <v>28</v>
      </c>
    </row>
    <row r="35" ht="16.5" hidden="1">
      <c r="A35" s="13" t="s">
        <v>19</v>
      </c>
    </row>
    <row r="36" ht="16.5" hidden="1">
      <c r="A36" s="13" t="s">
        <v>20</v>
      </c>
    </row>
  </sheetData>
  <mergeCells count="28">
    <mergeCell ref="A29:C29"/>
    <mergeCell ref="D29:I29"/>
    <mergeCell ref="A30:I30"/>
    <mergeCell ref="A31:I31"/>
    <mergeCell ref="A32:I32"/>
    <mergeCell ref="A19:A23"/>
    <mergeCell ref="B19:C19"/>
    <mergeCell ref="B20:B22"/>
    <mergeCell ref="B23:C23"/>
    <mergeCell ref="A24:A28"/>
    <mergeCell ref="B24:C24"/>
    <mergeCell ref="B25:B27"/>
    <mergeCell ref="B28:C28"/>
    <mergeCell ref="A9:A13"/>
    <mergeCell ref="B9:C9"/>
    <mergeCell ref="B10:B12"/>
    <mergeCell ref="B13:C13"/>
    <mergeCell ref="A14:A18"/>
    <mergeCell ref="B14:C14"/>
    <mergeCell ref="B15:B17"/>
    <mergeCell ref="B18:C18"/>
    <mergeCell ref="C4:F4"/>
    <mergeCell ref="A5:I5"/>
    <mergeCell ref="A6:I6"/>
    <mergeCell ref="A7:A8"/>
    <mergeCell ref="B7:C8"/>
    <mergeCell ref="D7:G7"/>
    <mergeCell ref="H7:I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2016-05-31T07:40:12Z</cp:lastPrinted>
  <dcterms:created xsi:type="dcterms:W3CDTF">2001-02-06T07:45:53Z</dcterms:created>
  <dcterms:modified xsi:type="dcterms:W3CDTF">2022-01-18T02:19:10Z</dcterms:modified>
  <cp:category/>
  <cp:version/>
  <cp:contentType/>
  <cp:contentStatus/>
</cp:coreProperties>
</file>