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79"/>
  <workbookPr codeName="ThisWorkbook"/>
  <bookViews>
    <workbookView xWindow="2820" yWindow="1500" windowWidth="12540" windowHeight="9015" activeTab="0"/>
  </bookViews>
  <sheets>
    <sheet name="10954-01-02(101)" sheetId="17" r:id="rId1"/>
  </sheets>
  <definedNames>
    <definedName name="pp" localSheetId="0">'10954-01-02(101)'!$A$3:$Q$30</definedName>
    <definedName name="pp">#REF!</definedName>
    <definedName name="_xlnm.Print_Area" localSheetId="0">'10954-01-02(101)'!$A$3:$Q$29</definedName>
  </definedNames>
  <calcPr calcId="191029"/>
</workbook>
</file>

<file path=xl/sharedStrings.xml><?xml version="1.0" encoding="utf-8"?>
<sst xmlns="http://schemas.openxmlformats.org/spreadsheetml/2006/main" count="62" uniqueCount="40">
  <si>
    <t>法定
應到
人數</t>
  </si>
  <si>
    <t>未到人數</t>
  </si>
  <si>
    <t>實到人數</t>
  </si>
  <si>
    <t>訓練場次</t>
  </si>
  <si>
    <t>實到人數占法定應到人數比率</t>
  </si>
  <si>
    <t>民防團編組</t>
  </si>
  <si>
    <t>防護團及
聯合防護
團編組</t>
  </si>
  <si>
    <t>備　　　　註</t>
  </si>
  <si>
    <t>常年訓練</t>
  </si>
  <si>
    <t>基本訓練</t>
  </si>
  <si>
    <t>幹部訓練</t>
  </si>
  <si>
    <t>(人)</t>
  </si>
  <si>
    <t>(％)</t>
  </si>
  <si>
    <t>(場)</t>
  </si>
  <si>
    <t>民防總隊編組</t>
  </si>
  <si>
    <t>各民防團隊之編組機關(構)。</t>
  </si>
  <si>
    <t>1.本表編製1式3份，先送會計室(統計室)會核，並經機關首長核章後，1份送會計室﹝統計室﹞，1份自存，1份報送各直轄市、縣(市)政府主計處(室)外，
  本表應於規定期限內由網際網路線上傳送至內政部警政署警政統計資料庫。
2.實到人數占應到人數比率採四捨五入法計列至小數以下兩位數。</t>
  </si>
  <si>
    <t>　民　　　　　　　　　防</t>
  </si>
  <si>
    <t>　義　　勇　　　警　　察</t>
  </si>
  <si>
    <t>　交　通　義　勇　警　察</t>
  </si>
  <si>
    <t>　村(里)社區守望相助巡守</t>
  </si>
  <si>
    <t>　山　地　義　勇　警　察</t>
  </si>
  <si>
    <t>　戰 時 災 民 收 容 救 濟</t>
  </si>
  <si>
    <t>　醫　　　　　　　　　護</t>
  </si>
  <si>
    <t>　環　　境　　　保　　護</t>
  </si>
  <si>
    <t>　工　　程　　　搶　　修</t>
  </si>
  <si>
    <t>　團　　　　　　　　　部</t>
  </si>
  <si>
    <t>　疏 散 避 難 宣 慰 中 隊</t>
  </si>
  <si>
    <t>　民　　防　　　分　　團</t>
  </si>
  <si>
    <t>　勤　　　　務　　　　組</t>
  </si>
  <si>
    <t>　防　　　　護　　　　團</t>
  </si>
  <si>
    <t>　聯   合   防   護   團</t>
  </si>
  <si>
    <t>桃園市政府警察局</t>
  </si>
  <si>
    <t>年　　　報</t>
  </si>
  <si>
    <t>每年11月15日前編報</t>
  </si>
  <si>
    <t>桃園市民防團隊年度訓練成果</t>
  </si>
  <si>
    <t>中華民國110年</t>
  </si>
  <si>
    <t>民國110年11月11日</t>
  </si>
  <si>
    <t>合                     計</t>
  </si>
  <si>
    <t>公　開　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</si>
</sst>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80" formatCode="#,##0.0000;\-#,##0.0000;&quot;－&quot;"/>
    <numFmt numFmtId="186" formatCode="#,##0.000000_);[Red]\(#,##0.000000\)"/>
    <numFmt numFmtId="187" formatCode="#,##0_);[Red]\(#,##0\)"/>
    <numFmt numFmtId="192" formatCode="##,###,##0"/>
    <numFmt numFmtId="193" formatCode="##,###,##0;\—;\—"/>
    <numFmt numFmtId="194" formatCode="###,##0.00"/>
    <numFmt numFmtId="195" formatCode="##,###,##0;\-##,###,##0;&quot;        －&quot;"/>
    <numFmt numFmtId="196" formatCode="###,##0.00;\-###,##0.00;&quot;        －&quot;"/>
  </numFmts>
  <fonts count="22">
    <font>
      <sz val="9"/>
      <name val="Times New Roman"/>
      <family val="1"/>
    </font>
    <font>
      <sz val="10"/>
      <name val="Arial"/>
      <family val="2"/>
    </font>
    <font>
      <sz val="12"/>
      <name val="標楷體"/>
      <family val="4"/>
    </font>
    <font>
      <sz val="9"/>
      <name val="新細明體"/>
      <family val="1"/>
    </font>
    <font>
      <sz val="12"/>
      <name val="Times New Roman"/>
      <family val="1"/>
    </font>
    <font>
      <sz val="14"/>
      <name val="標楷體"/>
      <family val="4"/>
    </font>
    <font>
      <sz val="28"/>
      <name val="標楷體"/>
      <family val="4"/>
    </font>
    <font>
      <sz val="13"/>
      <name val="標楷體"/>
      <family val="4"/>
    </font>
    <font>
      <sz val="9"/>
      <name val="細明體"/>
      <family val="3"/>
    </font>
    <font>
      <sz val="13.5"/>
      <color indexed="8"/>
      <name val="標楷體"/>
      <family val="4"/>
    </font>
    <font>
      <sz val="13.8"/>
      <name val="標楷體"/>
      <family val="4"/>
    </font>
    <font>
      <sz val="12"/>
      <name val="新細明體"/>
      <family val="1"/>
    </font>
    <font>
      <sz val="13.8"/>
      <name val="MS Sans Serif"/>
      <family val="2"/>
    </font>
    <font>
      <sz val="11"/>
      <name val="新細明體"/>
      <family val="1"/>
    </font>
    <font>
      <sz val="13.5"/>
      <name val="標楷體"/>
      <family val="4"/>
    </font>
    <font>
      <sz val="27.6"/>
      <name val="標楷體"/>
      <family val="4"/>
    </font>
    <font>
      <sz val="10"/>
      <name val="Times New Roman"/>
      <family val="2"/>
    </font>
    <font>
      <sz val="12"/>
      <color rgb="FF000000"/>
      <name val="標楷體"/>
      <family val="2"/>
    </font>
    <font>
      <sz val="12"/>
      <color rgb="FF000000"/>
      <name val="Times New Roman"/>
      <family val="2"/>
    </font>
    <font>
      <sz val="16"/>
      <color rgb="FF000000"/>
      <name val="Times New Roman"/>
      <family val="2"/>
    </font>
    <font>
      <sz val="14"/>
      <color rgb="FF000000"/>
      <name val="標楷體"/>
      <family val="2"/>
    </font>
    <font>
      <sz val="14"/>
      <color rgb="FF000000"/>
      <name val="新細明體"/>
      <family val="2"/>
    </font>
  </fonts>
  <fills count="2">
    <fill>
      <patternFill/>
    </fill>
    <fill>
      <patternFill patternType="gray125"/>
    </fill>
  </fills>
  <borders count="35">
    <border>
      <left/>
      <right/>
      <top/>
      <bottom/>
      <diagonal/>
    </border>
    <border>
      <left style="thin"/>
      <right style="thin"/>
      <top/>
      <bottom/>
    </border>
    <border>
      <left style="thin"/>
      <right style="thin"/>
      <top style="thin"/>
      <bottom/>
    </border>
    <border>
      <left style="thin"/>
      <right/>
      <top style="thin"/>
      <bottom/>
    </border>
    <border>
      <left/>
      <right/>
      <top style="thin"/>
      <bottom/>
    </border>
    <border>
      <left style="thin"/>
      <right/>
      <top/>
      <bottom/>
    </border>
    <border>
      <left style="thin"/>
      <right/>
      <top/>
      <bottom style="medium"/>
    </border>
    <border>
      <left/>
      <right/>
      <top/>
      <bottom style="medium"/>
    </border>
    <border>
      <left style="medium"/>
      <right style="thin"/>
      <top/>
      <bottom/>
    </border>
    <border>
      <left/>
      <right style="thin"/>
      <top/>
      <bottom/>
    </border>
    <border>
      <left/>
      <right style="thin"/>
      <top style="thin"/>
      <bottom/>
    </border>
    <border>
      <left style="medium"/>
      <right style="thin"/>
      <top/>
      <bottom style="medium"/>
    </border>
    <border>
      <left style="thin"/>
      <right style="thin"/>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top style="medium"/>
      <bottom/>
    </border>
    <border>
      <left/>
      <right style="medium"/>
      <top style="medium"/>
      <bottom/>
    </border>
    <border>
      <left/>
      <right style="medium"/>
      <top/>
      <bottom/>
    </border>
    <border>
      <left/>
      <right style="medium"/>
      <top/>
      <bottom style="medium"/>
    </border>
    <border>
      <left/>
      <right/>
      <top style="medium"/>
      <bottom style="medium"/>
    </border>
    <border>
      <left/>
      <right style="medium"/>
      <top style="medium"/>
      <bottom style="medium"/>
    </border>
    <border>
      <left style="medium"/>
      <right/>
      <top style="medium"/>
      <bottom style="medium"/>
    </border>
    <border>
      <left/>
      <right style="thin"/>
      <top/>
      <bottom style="thin"/>
    </border>
    <border>
      <left style="medium"/>
      <right/>
      <top style="medium"/>
      <bottom style="thin"/>
    </border>
    <border>
      <left/>
      <right style="thin"/>
      <top style="thin"/>
      <bottom style="thin"/>
    </border>
    <border>
      <left/>
      <right/>
      <top style="thin"/>
      <bottom style="thin"/>
    </border>
    <border>
      <left/>
      <right style="medium"/>
      <top style="medium"/>
      <bottom style="thin"/>
    </border>
    <border>
      <left/>
      <right style="thin"/>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right style="medium"/>
      <top style="thin"/>
      <bottom style="thin"/>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cellStyleXfs>
  <cellXfs count="98">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Alignment="1">
      <alignment horizontal="left" vertical="top"/>
    </xf>
    <xf numFmtId="0" fontId="0" fillId="0" borderId="0" xfId="0" applyBorder="1" applyAlignment="1">
      <alignment horizontal="justify" wrapText="1"/>
    </xf>
    <xf numFmtId="0" fontId="2" fillId="0" borderId="0" xfId="0" applyFont="1" applyAlignment="1">
      <alignment horizontal="left" vertical="top" wrapText="1"/>
    </xf>
    <xf numFmtId="0" fontId="9" fillId="0" borderId="1" xfId="20" applyNumberFormat="1" applyFont="1" applyBorder="1" applyAlignment="1">
      <alignment horizontal="center" vertical="center" wrapText="1"/>
      <protection/>
    </xf>
    <xf numFmtId="0" fontId="9" fillId="0" borderId="2" xfId="20" applyNumberFormat="1" applyFont="1" applyBorder="1" applyAlignment="1">
      <alignment horizontal="center" vertical="center" wrapText="1"/>
      <protection/>
    </xf>
    <xf numFmtId="186" fontId="4" fillId="0" borderId="3" xfId="0" applyNumberFormat="1" applyFont="1" applyBorder="1" applyAlignment="1">
      <alignment horizontal="right" vertical="center"/>
    </xf>
    <xf numFmtId="186" fontId="4" fillId="0" borderId="4" xfId="0" applyNumberFormat="1" applyFont="1" applyBorder="1" applyAlignment="1">
      <alignment horizontal="right" vertical="center"/>
    </xf>
    <xf numFmtId="186" fontId="4" fillId="0" borderId="5" xfId="0" applyNumberFormat="1" applyFont="1" applyBorder="1" applyAlignment="1">
      <alignment horizontal="right" vertical="center"/>
    </xf>
    <xf numFmtId="186" fontId="4" fillId="0" borderId="0" xfId="0" applyNumberFormat="1" applyFont="1" applyBorder="1" applyAlignment="1">
      <alignment horizontal="right" vertical="center"/>
    </xf>
    <xf numFmtId="186" fontId="4" fillId="0" borderId="6" xfId="0" applyNumberFormat="1" applyFont="1" applyBorder="1" applyAlignment="1">
      <alignment horizontal="right" vertical="center"/>
    </xf>
    <xf numFmtId="186" fontId="4" fillId="0" borderId="7" xfId="0" applyNumberFormat="1" applyFont="1" applyBorder="1" applyAlignment="1">
      <alignment horizontal="right" vertical="center"/>
    </xf>
    <xf numFmtId="0" fontId="5" fillId="0" borderId="8" xfId="20" applyFont="1" applyBorder="1" applyAlignment="1">
      <alignment horizontal="center" vertical="center" wrapText="1"/>
      <protection/>
    </xf>
    <xf numFmtId="0" fontId="5" fillId="0" borderId="1" xfId="20" applyFont="1" applyBorder="1" applyAlignment="1">
      <alignment horizontal="center" vertical="center" wrapText="1"/>
      <protection/>
    </xf>
    <xf numFmtId="0" fontId="5" fillId="0" borderId="2" xfId="20" applyNumberFormat="1" applyFont="1" applyBorder="1" applyAlignment="1">
      <alignment horizontal="center" vertical="center" wrapText="1"/>
      <protection/>
    </xf>
    <xf numFmtId="0" fontId="5" fillId="0" borderId="9" xfId="20" applyFont="1" applyBorder="1" applyAlignment="1">
      <alignment horizontal="center" vertical="center" wrapText="1"/>
      <protection/>
    </xf>
    <xf numFmtId="0" fontId="5" fillId="0" borderId="10" xfId="20" applyFont="1" applyBorder="1" applyAlignment="1">
      <alignment horizontal="center" vertical="center" wrapText="1"/>
      <protection/>
    </xf>
    <xf numFmtId="0" fontId="5" fillId="0" borderId="2" xfId="20" applyFont="1" applyBorder="1" applyAlignment="1">
      <alignment horizontal="center" vertical="center" wrapText="1"/>
      <protection/>
    </xf>
    <xf numFmtId="0" fontId="5" fillId="0" borderId="3" xfId="20" applyNumberFormat="1" applyFont="1" applyBorder="1" applyAlignment="1">
      <alignment horizontal="center" vertical="center" wrapText="1"/>
      <protection/>
    </xf>
    <xf numFmtId="0" fontId="5" fillId="0" borderId="11" xfId="20" applyFont="1" applyBorder="1" applyAlignment="1">
      <alignment horizontal="center" vertical="center"/>
      <protection/>
    </xf>
    <xf numFmtId="0" fontId="5" fillId="0" borderId="12" xfId="20" applyFont="1" applyBorder="1" applyAlignment="1">
      <alignment horizontal="center" vertical="center"/>
      <protection/>
    </xf>
    <xf numFmtId="0" fontId="5" fillId="0" borderId="12" xfId="20" applyNumberFormat="1" applyFont="1" applyBorder="1" applyAlignment="1">
      <alignment horizontal="center" vertical="center"/>
      <protection/>
    </xf>
    <xf numFmtId="0" fontId="5" fillId="0" borderId="13" xfId="20" applyFont="1" applyBorder="1" applyAlignment="1">
      <alignment horizontal="center" vertical="center"/>
      <protection/>
    </xf>
    <xf numFmtId="0" fontId="5" fillId="0" borderId="6" xfId="20" applyNumberFormat="1" applyFont="1" applyBorder="1" applyAlignment="1">
      <alignment horizontal="center" vertical="center"/>
      <protection/>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2" fillId="0" borderId="0" xfId="0" applyFont="1" applyBorder="1" applyAlignment="1">
      <alignment horizontal="center" vertical="center" wrapText="1"/>
    </xf>
    <xf numFmtId="0" fontId="6" fillId="0" borderId="0" xfId="0" applyNumberFormat="1" applyFont="1" applyAlignment="1">
      <alignment horizontal="center" vertical="center" wrapText="1"/>
    </xf>
    <xf numFmtId="0" fontId="5" fillId="0" borderId="0" xfId="0" applyNumberFormat="1" applyFont="1" applyBorder="1" applyAlignment="1">
      <alignment horizontal="center" wrapText="1"/>
    </xf>
    <xf numFmtId="0" fontId="5" fillId="0" borderId="0" xfId="0" applyFont="1" applyAlignment="1">
      <alignment horizontal="left"/>
    </xf>
    <xf numFmtId="0" fontId="5" fillId="0" borderId="0" xfId="0" applyFont="1" applyAlignment="1">
      <alignment horizontal="left" vertical="top" wrapText="1"/>
    </xf>
    <xf numFmtId="0" fontId="5" fillId="0" borderId="17" xfId="0" applyFont="1" applyBorder="1" applyAlignment="1">
      <alignment horizontal="left" vertical="top"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0" xfId="0" applyFont="1" applyBorder="1" applyAlignment="1">
      <alignment horizontal="center" vertical="center" wrapText="1"/>
    </xf>
    <xf numFmtId="180" fontId="5" fillId="0" borderId="21" xfId="0" applyNumberFormat="1" applyFont="1" applyBorder="1" applyAlignment="1">
      <alignment horizontal="center" vertical="center"/>
    </xf>
    <xf numFmtId="180" fontId="5" fillId="0" borderId="22" xfId="0" applyNumberFormat="1" applyFont="1" applyBorder="1" applyAlignment="1">
      <alignment horizontal="center" vertical="center"/>
    </xf>
    <xf numFmtId="187" fontId="4" fillId="0" borderId="23" xfId="0" applyNumberFormat="1" applyFont="1" applyBorder="1" applyAlignment="1">
      <alignment horizontal="left" vertical="center" wrapText="1"/>
    </xf>
    <xf numFmtId="187" fontId="4" fillId="0" borderId="21" xfId="0" applyNumberFormat="1" applyFont="1" applyBorder="1" applyAlignment="1">
      <alignment horizontal="left" vertical="center" wrapText="1"/>
    </xf>
    <xf numFmtId="180" fontId="5" fillId="0" borderId="10" xfId="0" applyNumberFormat="1" applyFont="1" applyBorder="1" applyAlignment="1">
      <alignment horizontal="center" vertical="distributed" textRotation="255"/>
    </xf>
    <xf numFmtId="180" fontId="5" fillId="0" borderId="9" xfId="0" applyNumberFormat="1" applyFont="1" applyBorder="1" applyAlignment="1">
      <alignment horizontal="center" vertical="distributed" textRotation="255"/>
    </xf>
    <xf numFmtId="180" fontId="5" fillId="0" borderId="24" xfId="0" applyNumberFormat="1" applyFont="1" applyBorder="1" applyAlignment="1">
      <alignment horizontal="center" vertical="distributed" textRotation="255"/>
    </xf>
    <xf numFmtId="180" fontId="7" fillId="0" borderId="10" xfId="0" applyNumberFormat="1" applyFont="1" applyBorder="1" applyAlignment="1">
      <alignment horizontal="center" vertical="distributed" textRotation="255"/>
    </xf>
    <xf numFmtId="180" fontId="7" fillId="0" borderId="9" xfId="0" applyNumberFormat="1" applyFont="1" applyBorder="1" applyAlignment="1">
      <alignment horizontal="center" vertical="distributed" textRotation="255"/>
    </xf>
    <xf numFmtId="180" fontId="7" fillId="0" borderId="24" xfId="0" applyNumberFormat="1" applyFont="1" applyBorder="1" applyAlignment="1">
      <alignment horizontal="center" vertical="distributed" textRotation="255"/>
    </xf>
    <xf numFmtId="180" fontId="2" fillId="0" borderId="10" xfId="0" applyNumberFormat="1" applyFont="1" applyBorder="1" applyAlignment="1">
      <alignment horizontal="center" vertical="center" wrapText="1"/>
    </xf>
    <xf numFmtId="180" fontId="2" fillId="0" borderId="13" xfId="0" applyNumberFormat="1" applyFont="1" applyBorder="1" applyAlignment="1">
      <alignment horizontal="center" vertical="center"/>
    </xf>
    <xf numFmtId="0" fontId="5" fillId="0" borderId="25" xfId="20" applyFont="1" applyBorder="1" applyAlignment="1">
      <alignment horizontal="distributed" vertical="center"/>
      <protection/>
    </xf>
    <xf numFmtId="0" fontId="5" fillId="0" borderId="15" xfId="20" applyFont="1" applyBorder="1" applyAlignment="1">
      <alignment horizontal="distributed" vertical="center"/>
      <protection/>
    </xf>
    <xf numFmtId="0" fontId="5" fillId="0" borderId="16" xfId="20" applyFont="1" applyBorder="1" applyAlignment="1">
      <alignment horizontal="distributed" vertical="center"/>
      <protection/>
    </xf>
    <xf numFmtId="0" fontId="10" fillId="0" borderId="0" xfId="0" applyFont="1" applyBorder="1"/>
    <xf numFmtId="0" fontId="10" fillId="0" borderId="0" xfId="0" applyFont="1" applyBorder="1" applyAlignment="1">
      <alignment wrapText="1"/>
    </xf>
    <xf numFmtId="192" fontId="11" fillId="0" borderId="16" xfId="0" applyNumberFormat="1" applyFont="1" applyBorder="1" applyAlignment="1">
      <alignment horizontal="right" vertical="center"/>
    </xf>
    <xf numFmtId="192" fontId="11" fillId="0" borderId="26" xfId="0" applyNumberFormat="1" applyFont="1" applyBorder="1" applyAlignment="1">
      <alignment horizontal="right" vertical="center"/>
    </xf>
    <xf numFmtId="193" fontId="11" fillId="0" borderId="16" xfId="0" applyNumberFormat="1" applyFont="1" applyBorder="1" applyAlignment="1">
      <alignment horizontal="right" vertical="center"/>
    </xf>
    <xf numFmtId="193" fontId="11" fillId="0" borderId="26" xfId="0" applyNumberFormat="1" applyFont="1" applyBorder="1" applyAlignment="1">
      <alignment horizontal="right" vertical="center"/>
    </xf>
    <xf numFmtId="194" fontId="11" fillId="0" borderId="16" xfId="0" applyNumberFormat="1" applyFont="1" applyBorder="1" applyAlignment="1">
      <alignment horizontal="right" vertical="center"/>
    </xf>
    <xf numFmtId="194" fontId="11" fillId="0" borderId="26" xfId="0" applyNumberFormat="1" applyFont="1" applyBorder="1" applyAlignment="1">
      <alignment horizontal="right" vertical="center"/>
    </xf>
    <xf numFmtId="192" fontId="11" fillId="0" borderId="15" xfId="0" applyNumberFormat="1" applyFont="1" applyBorder="1" applyAlignment="1">
      <alignment horizontal="right" vertical="center"/>
    </xf>
    <xf numFmtId="192" fontId="11" fillId="0" borderId="27" xfId="0" applyNumberFormat="1" applyFont="1" applyBorder="1" applyAlignment="1">
      <alignment horizontal="right" vertical="center"/>
    </xf>
    <xf numFmtId="195" fontId="11" fillId="0" borderId="26" xfId="0" applyNumberFormat="1" applyFont="1" applyBorder="1" applyAlignment="1">
      <alignment horizontal="right" vertical="center"/>
    </xf>
    <xf numFmtId="49" fontId="12" fillId="0" borderId="28" xfId="0" applyNumberFormat="1" applyFont="1" applyBorder="1" applyAlignment="1">
      <alignment horizontal="center" vertical="center"/>
    </xf>
    <xf numFmtId="192" fontId="13" fillId="0" borderId="16" xfId="0" applyNumberFormat="1" applyFont="1" applyBorder="1" applyAlignment="1">
      <alignment horizontal="right" vertical="center"/>
    </xf>
    <xf numFmtId="192" fontId="13" fillId="0" borderId="26" xfId="0" applyNumberFormat="1" applyFont="1" applyBorder="1" applyAlignment="1">
      <alignment horizontal="right" vertical="center"/>
    </xf>
    <xf numFmtId="192" fontId="13" fillId="0" borderId="29" xfId="0" applyNumberFormat="1" applyFont="1" applyBorder="1" applyAlignment="1">
      <alignment horizontal="right" vertical="center"/>
    </xf>
    <xf numFmtId="193" fontId="11" fillId="0" borderId="30" xfId="0" applyNumberFormat="1" applyFont="1" applyBorder="1" applyAlignment="1">
      <alignment horizontal="right" vertical="center"/>
    </xf>
    <xf numFmtId="193" fontId="11" fillId="0" borderId="31" xfId="0" applyNumberFormat="1" applyFont="1" applyBorder="1" applyAlignment="1">
      <alignment horizontal="right" vertical="center"/>
    </xf>
    <xf numFmtId="193" fontId="11" fillId="0" borderId="32" xfId="0" applyNumberFormat="1" applyFont="1" applyBorder="1" applyAlignment="1">
      <alignment horizontal="right" vertical="center"/>
    </xf>
    <xf numFmtId="192" fontId="11" fillId="0" borderId="30" xfId="0" applyNumberFormat="1" applyFont="1" applyBorder="1" applyAlignment="1">
      <alignment horizontal="right" vertical="center"/>
    </xf>
    <xf numFmtId="192" fontId="11" fillId="0" borderId="31" xfId="0" applyNumberFormat="1" applyFont="1" applyBorder="1" applyAlignment="1">
      <alignment horizontal="right" vertical="center"/>
    </xf>
    <xf numFmtId="192" fontId="11" fillId="0" borderId="32" xfId="0" applyNumberFormat="1" applyFont="1" applyBorder="1" applyAlignment="1">
      <alignment horizontal="right" vertical="center"/>
    </xf>
    <xf numFmtId="194" fontId="11" fillId="0" borderId="30" xfId="0" applyNumberFormat="1" applyFont="1" applyBorder="1" applyAlignment="1">
      <alignment horizontal="right" vertical="center"/>
    </xf>
    <xf numFmtId="194" fontId="11" fillId="0" borderId="31" xfId="0" applyNumberFormat="1" applyFont="1" applyBorder="1" applyAlignment="1">
      <alignment horizontal="right" vertical="center"/>
    </xf>
    <xf numFmtId="194" fontId="11" fillId="0" borderId="32" xfId="0" applyNumberFormat="1" applyFont="1" applyBorder="1" applyAlignment="1">
      <alignment horizontal="right" vertical="center"/>
    </xf>
    <xf numFmtId="195" fontId="11" fillId="0" borderId="30" xfId="0" applyNumberFormat="1" applyFont="1" applyBorder="1" applyAlignment="1">
      <alignment horizontal="right" vertical="center"/>
    </xf>
    <xf numFmtId="195" fontId="11" fillId="0" borderId="31" xfId="0" applyNumberFormat="1" applyFont="1" applyBorder="1" applyAlignment="1">
      <alignment horizontal="right" vertical="center"/>
    </xf>
    <xf numFmtId="195" fontId="11" fillId="0" borderId="32" xfId="0" applyNumberFormat="1" applyFont="1" applyBorder="1" applyAlignment="1">
      <alignment horizontal="right" vertical="center"/>
    </xf>
    <xf numFmtId="196" fontId="11" fillId="0" borderId="16" xfId="0" applyNumberFormat="1" applyFont="1" applyBorder="1" applyAlignment="1">
      <alignment horizontal="right" vertical="center"/>
    </xf>
    <xf numFmtId="196" fontId="11" fillId="0" borderId="26" xfId="0" applyNumberFormat="1" applyFont="1" applyBorder="1" applyAlignment="1">
      <alignment horizontal="right" vertical="center"/>
    </xf>
    <xf numFmtId="196" fontId="11" fillId="0" borderId="29" xfId="0" applyNumberFormat="1" applyFont="1" applyBorder="1" applyAlignment="1">
      <alignment horizontal="right" vertical="center"/>
    </xf>
    <xf numFmtId="195" fontId="11" fillId="0" borderId="16" xfId="0" applyNumberFormat="1" applyFont="1" applyBorder="1" applyAlignment="1">
      <alignment horizontal="right" vertical="center"/>
    </xf>
    <xf numFmtId="195" fontId="11" fillId="0" borderId="29" xfId="0" applyNumberFormat="1" applyFont="1" applyBorder="1" applyAlignment="1">
      <alignment horizontal="right" vertical="center"/>
    </xf>
    <xf numFmtId="49" fontId="10" fillId="0" borderId="33" xfId="0" applyNumberFormat="1" applyFont="1" applyBorder="1" applyAlignment="1">
      <alignment horizontal="center" vertical="center"/>
    </xf>
    <xf numFmtId="49" fontId="10" fillId="0" borderId="34" xfId="0" applyNumberFormat="1" applyFont="1" applyBorder="1" applyAlignment="1">
      <alignment horizontal="center" vertical="center"/>
    </xf>
    <xf numFmtId="180" fontId="14" fillId="0" borderId="15" xfId="0" applyNumberFormat="1" applyFont="1" applyBorder="1" applyAlignment="1">
      <alignment horizontal="left" vertical="center"/>
    </xf>
    <xf numFmtId="0" fontId="14" fillId="0" borderId="0" xfId="0" applyFont="1" applyBorder="1"/>
    <xf numFmtId="0" fontId="10" fillId="0" borderId="0" xfId="0" applyFont="1"/>
    <xf numFmtId="0" fontId="15" fillId="0" borderId="0" xfId="0" applyFont="1"/>
  </cellXfs>
  <cellStyles count="7">
    <cellStyle name="Normal" xfId="0"/>
    <cellStyle name="Percent" xfId="15"/>
    <cellStyle name="Currency" xfId="16"/>
    <cellStyle name="Currency [0]" xfId="17"/>
    <cellStyle name="Comma" xfId="18"/>
    <cellStyle name="Comma [0]" xfId="19"/>
    <cellStyle name="一般_1734-01-05"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macro="" textlink="">
      <xdr:nvSpPr>
        <xdr:cNvPr id="2" name="Text Box 1"/>
        <xdr:cNvSpPr txBox="1">
          <a:spLocks noChangeArrowheads="1"/>
        </xdr:cNvSpPr>
      </xdr:nvSpPr>
      <xdr:spPr bwMode="auto">
        <a:xfrm>
          <a:off x="4419600" y="3343275"/>
          <a:ext cx="6191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4419600" y="3343275"/>
          <a:ext cx="6191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xdr:col>
      <xdr:colOff>180975</xdr:colOff>
      <xdr:row>4</xdr:row>
      <xdr:rowOff>19050</xdr:rowOff>
    </xdr:from>
    <xdr:to>
      <xdr:col>13</xdr:col>
      <xdr:colOff>57150</xdr:colOff>
      <xdr:row>4</xdr:row>
      <xdr:rowOff>19050</xdr:rowOff>
    </xdr:to>
    <xdr:sp macro="" textlink="">
      <xdr:nvSpPr>
        <xdr:cNvPr id="4" name="Line 37"/>
        <xdr:cNvSpPr>
          <a:spLocks noChangeShapeType="1"/>
        </xdr:cNvSpPr>
      </xdr:nvSpPr>
      <xdr:spPr bwMode="auto">
        <a:xfrm>
          <a:off x="1028700" y="476250"/>
          <a:ext cx="94202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oneCellAnchor>
    <xdr:from>
      <xdr:col>0</xdr:col>
      <xdr:colOff>0</xdr:colOff>
      <xdr:row>0</xdr:row>
      <xdr:rowOff>0</xdr:rowOff>
    </xdr:from>
    <xdr:ext cx="1085850" cy="238125"/>
    <xdr:sp macro="" textlink="A1">
      <xdr:nvSpPr>
        <xdr:cNvPr id="5" name="報表類別"/>
        <xdr:cNvSpPr>
          <a:spLocks noChangeArrowheads="1" noTextEdit="1"/>
        </xdr:cNvSpPr>
      </xdr:nvSpPr>
      <xdr:spPr bwMode="auto">
        <a:xfrm>
          <a:off x="0" y="0"/>
          <a:ext cx="108585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fld id="{3126F0E1-8FD4-4C68-BD1B-4E32D95D3FB5}" type="TxLink">
            <a:rPr lang="en-US" altLang="zh-TW" sz="1400" b="0" i="0" u="none" strike="noStrike" baseline="0">
              <a:solidFill>
                <a:srgbClr val="000000"/>
              </a:solidFill>
              <a:latin typeface="標楷體"/>
              <a:ea typeface="標楷體"/>
              <a:cs typeface="Times New Roman"/>
            </a:rPr>
            <a:t>公　開　類</a:t>
          </a:fld>
          <a:endParaRPr lang="en-US" altLang="zh-TW" sz="1400" b="0" i="0" u="none" strike="noStrike" baseline="0">
            <a:solidFill>
              <a:srgbClr val="000000"/>
            </a:solidFill>
            <a:latin typeface="標楷體"/>
            <a:ea typeface="標楷體"/>
          </a:endParaRPr>
        </a:p>
      </xdr:txBody>
    </xdr:sp>
    <xdr:clientData/>
  </xdr:oneCellAnchor>
  <xdr:oneCellAnchor>
    <xdr:from>
      <xdr:col>0</xdr:col>
      <xdr:colOff>0</xdr:colOff>
      <xdr:row>3</xdr:row>
      <xdr:rowOff>9525</xdr:rowOff>
    </xdr:from>
    <xdr:ext cx="1085850" cy="228600"/>
    <xdr:sp macro="" textlink="C1">
      <xdr:nvSpPr>
        <xdr:cNvPr id="6" name="報表週期"/>
        <xdr:cNvSpPr>
          <a:spLocks noChangeArrowheads="1" noTextEdit="1"/>
        </xdr:cNvSpPr>
      </xdr:nvSpPr>
      <xdr:spPr bwMode="auto">
        <a:xfrm>
          <a:off x="0" y="238125"/>
          <a:ext cx="1085850" cy="228600"/>
        </a:xfrm>
        <a:prstGeom prst="rect">
          <a:avLst/>
        </a:prstGeom>
        <a:solidFill>
          <a:srgbClr val="FFFFFF"/>
        </a:solidFill>
        <a:ln w="19050">
          <a:solidFill>
            <a:srgbClr val="000000"/>
          </a:solidFill>
          <a:miter lim="800000"/>
          <a:headEnd type="none"/>
          <a:tailEnd type="none"/>
        </a:ln>
      </xdr:spPr>
      <xdr:txBody>
        <a:bodyPr/>
        <a:lstStyle/>
        <a:p>
          <a:fld id="{07F034F4-5C23-44EF-AD28-3E4658F6C923}" type="TxLink">
            <a:rPr lang="zh-TW" altLang="en-US" sz="1200" b="0" i="0" u="none" strike="noStrike">
              <a:solidFill>
                <a:srgbClr val="000000"/>
              </a:solidFill>
              <a:latin typeface="標楷體"/>
              <a:ea typeface="標楷體"/>
            </a:rPr>
            <a:t>年　　　報</a:t>
          </a:fld>
          <a:endParaRPr lang="zh-TW" altLang="en-US"/>
        </a:p>
      </xdr:txBody>
    </xdr:sp>
    <xdr:clientData/>
  </xdr:oneCellAnchor>
  <xdr:oneCellAnchor>
    <xdr:from>
      <xdr:col>1</xdr:col>
      <xdr:colOff>266700</xdr:colOff>
      <xdr:row>2</xdr:row>
      <xdr:rowOff>219075</xdr:rowOff>
    </xdr:from>
    <xdr:ext cx="9277350" cy="228600"/>
    <xdr:sp macro="" textlink="D1">
      <xdr:nvSpPr>
        <xdr:cNvPr id="7" name="報表類別"/>
        <xdr:cNvSpPr>
          <a:spLocks noChangeArrowheads="1" noTextEdit="1"/>
        </xdr:cNvSpPr>
      </xdr:nvSpPr>
      <xdr:spPr bwMode="auto">
        <a:xfrm>
          <a:off x="1114425" y="219075"/>
          <a:ext cx="9277350" cy="228600"/>
        </a:xfrm>
        <a:prstGeom prst="rect">
          <a:avLst/>
        </a:prstGeom>
        <a:solidFill>
          <a:srgbClr val="FFFFFF"/>
        </a:solidFill>
        <a:ln w="19050">
          <a:noFill/>
        </a:ln>
      </xdr:spPr>
      <xdr:txBody>
        <a:bodyPr/>
        <a:lstStyle/>
        <a:p>
          <a:fld id="{6F1D0810-20C2-45E2-81B4-6FC9C14AFBA6}" type="TxLink">
            <a:rPr lang="zh-TW" altLang="en-US" sz="1200" b="0" i="0" u="none" strike="noStrike">
              <a:solidFill>
                <a:srgbClr val="000000"/>
              </a:solidFill>
              <a:latin typeface="標楷體"/>
              <a:ea typeface="標楷體"/>
            </a:rPr>
            <a:t>每年11月15日前編報</a:t>
          </a:fld>
          <a:endParaRPr lang="zh-TW" altLang="en-US"/>
        </a:p>
      </xdr:txBody>
    </xdr:sp>
    <xdr:clientData/>
  </xdr:oneCellAnchor>
  <xdr:oneCellAnchor>
    <xdr:from>
      <xdr:col>12</xdr:col>
      <xdr:colOff>476250</xdr:colOff>
      <xdr:row>0</xdr:row>
      <xdr:rowOff>0</xdr:rowOff>
    </xdr:from>
    <xdr:ext cx="885825" cy="238125"/>
    <xdr:sp macro="" textlink="">
      <xdr:nvSpPr>
        <xdr:cNvPr id="8" name="編製機關"/>
        <xdr:cNvSpPr>
          <a:spLocks noChangeArrowheads="1"/>
        </xdr:cNvSpPr>
      </xdr:nvSpPr>
      <xdr:spPr bwMode="auto">
        <a:xfrm>
          <a:off x="10248900" y="0"/>
          <a:ext cx="8858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編製機關</a:t>
          </a:r>
        </a:p>
      </xdr:txBody>
    </xdr:sp>
    <xdr:clientData/>
  </xdr:oneCellAnchor>
  <xdr:oneCellAnchor>
    <xdr:from>
      <xdr:col>12</xdr:col>
      <xdr:colOff>476250</xdr:colOff>
      <xdr:row>3</xdr:row>
      <xdr:rowOff>9525</xdr:rowOff>
    </xdr:from>
    <xdr:ext cx="885825" cy="228600"/>
    <xdr:sp macro="" textlink="">
      <xdr:nvSpPr>
        <xdr:cNvPr id="9" name="表號"/>
        <xdr:cNvSpPr>
          <a:spLocks noChangeArrowheads="1"/>
        </xdr:cNvSpPr>
      </xdr:nvSpPr>
      <xdr:spPr bwMode="auto">
        <a:xfrm>
          <a:off x="10248900" y="238125"/>
          <a:ext cx="88582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表　　號　　　報</a:t>
          </a:r>
        </a:p>
      </xdr:txBody>
    </xdr:sp>
    <xdr:clientData/>
  </xdr:oneCellAnchor>
  <xdr:oneCellAnchor>
    <xdr:from>
      <xdr:col>14</xdr:col>
      <xdr:colOff>95250</xdr:colOff>
      <xdr:row>0</xdr:row>
      <xdr:rowOff>0</xdr:rowOff>
    </xdr:from>
    <xdr:ext cx="1952625" cy="238125"/>
    <xdr:sp macro="" textlink="B1">
      <xdr:nvSpPr>
        <xdr:cNvPr id="10" name="報表類別"/>
        <xdr:cNvSpPr>
          <a:spLocks noChangeArrowheads="1" noTextEdit="1"/>
        </xdr:cNvSpPr>
      </xdr:nvSpPr>
      <xdr:spPr bwMode="auto">
        <a:xfrm>
          <a:off x="11106150" y="0"/>
          <a:ext cx="1952625" cy="238125"/>
        </a:xfrm>
        <a:prstGeom prst="rect">
          <a:avLst/>
        </a:prstGeom>
        <a:solidFill>
          <a:srgbClr val="FFFFFF"/>
        </a:solidFill>
        <a:ln w="19050">
          <a:solidFill>
            <a:srgbClr val="000000"/>
          </a:solidFill>
          <a:miter lim="800000"/>
          <a:headEnd type="none"/>
          <a:tailEnd type="none"/>
        </a:ln>
      </xdr:spPr>
      <xdr:txBody>
        <a:bodyPr/>
        <a:lstStyle/>
        <a:p>
          <a:fld id="{B9610BC3-AC43-4156-ADBA-0BAB55819FCA}" type="TxLink">
            <a:rPr lang="zh-TW" altLang="en-US" sz="1200" b="0" i="0" u="none" strike="noStrike">
              <a:solidFill>
                <a:srgbClr val="000000"/>
              </a:solidFill>
              <a:latin typeface="Times New Roman"/>
              <a:cs typeface="Times New Roman"/>
            </a:rPr>
            <a:t>桃園市政府警察局</a:t>
          </a:fld>
          <a:endParaRPr lang="zh-TW" altLang="en-US"/>
        </a:p>
      </xdr:txBody>
    </xdr:sp>
    <xdr:clientData/>
  </xdr:oneCellAnchor>
  <xdr:oneCellAnchor>
    <xdr:from>
      <xdr:col>14</xdr:col>
      <xdr:colOff>95250</xdr:colOff>
      <xdr:row>3</xdr:row>
      <xdr:rowOff>9525</xdr:rowOff>
    </xdr:from>
    <xdr:ext cx="1952625" cy="228600"/>
    <xdr:sp macro="" textlink="">
      <xdr:nvSpPr>
        <xdr:cNvPr id="11" name="報表類別"/>
        <xdr:cNvSpPr>
          <a:spLocks noChangeArrowheads="1"/>
        </xdr:cNvSpPr>
      </xdr:nvSpPr>
      <xdr:spPr bwMode="auto">
        <a:xfrm>
          <a:off x="11106150" y="238125"/>
          <a:ext cx="195262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r>
            <a:rPr lang="en-US" altLang="zh-TW" sz="1400" b="0" i="0" u="none" strike="noStrike" baseline="0">
              <a:solidFill>
                <a:srgbClr val="000000"/>
              </a:solidFill>
              <a:latin typeface="新細明體"/>
              <a:ea typeface="新細明體"/>
            </a:rPr>
            <a:t>10954-01-02-2</a:t>
          </a:r>
        </a:p>
      </xdr:txBody>
    </xdr:sp>
    <xdr:clientData/>
  </xdr:oneCellAnchor>
  <xdr:oneCellAnchor>
    <xdr:from>
      <xdr:col>12</xdr:col>
      <xdr:colOff>609600</xdr:colOff>
      <xdr:row>5</xdr:row>
      <xdr:rowOff>9525</xdr:rowOff>
    </xdr:from>
    <xdr:ext cx="2647950" cy="247650"/>
    <xdr:sp macro="" textlink="">
      <xdr:nvSpPr>
        <xdr:cNvPr id="12" name="報表類別"/>
        <xdr:cNvSpPr>
          <a:spLocks noChangeArrowheads="1"/>
        </xdr:cNvSpPr>
      </xdr:nvSpPr>
      <xdr:spPr bwMode="auto">
        <a:xfrm>
          <a:off x="10382250" y="1038225"/>
          <a:ext cx="2647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sp>
    <xdr:clientData/>
  </xdr:oneCellAnchor>
  <xdr:oneCellAnchor>
    <xdr:from>
      <xdr:col>13</xdr:col>
      <xdr:colOff>19050</xdr:colOff>
      <xdr:row>26</xdr:row>
      <xdr:rowOff>0</xdr:rowOff>
    </xdr:from>
    <xdr:ext cx="2628900" cy="285750"/>
    <xdr:sp macro="" textlink="E2">
      <xdr:nvSpPr>
        <xdr:cNvPr id="13" name="報表類別"/>
        <xdr:cNvSpPr>
          <a:spLocks noChangeArrowheads="1" noTextEdit="1"/>
        </xdr:cNvSpPr>
      </xdr:nvSpPr>
      <xdr:spPr bwMode="auto">
        <a:xfrm>
          <a:off x="10410825" y="7867650"/>
          <a:ext cx="2628900" cy="285750"/>
        </a:xfrm>
        <a:prstGeom prst="rect">
          <a:avLst/>
        </a:prstGeom>
        <a:noFill/>
        <a:ln w="19050">
          <a:noFill/>
        </a:ln>
      </xdr:spPr>
      <xdr:txBody>
        <a:bodyPr vertOverflow="clip" wrap="square" lIns="0" tIns="0" rIns="0" bIns="0" anchor="ctr" upright="1"/>
        <a:lstStyle/>
        <a:p>
          <a:pPr algn="r" rtl="0">
            <a:defRPr sz="1000"/>
          </a:pPr>
          <a:fld id="{8A409FF4-1CA5-4A8A-8A2C-6FC418994EA2}" type="TxLink">
            <a:rPr lang="zh-TW" altLang="en-US" sz="1400" b="0" i="0" u="none" strike="noStrike" baseline="0">
              <a:solidFill>
                <a:srgbClr val="000000"/>
              </a:solidFill>
              <a:latin typeface="標楷體"/>
              <a:ea typeface="標楷體"/>
              <a:cs typeface="Times New Roman"/>
            </a:rPr>
            <a:t>中華民國110年11月11日編製</a:t>
          </a:fld>
          <a:endParaRPr lang="zh-TW" altLang="en-US" sz="1400" b="0" i="0" u="none" strike="noStrike" baseline="0">
            <a:solidFill>
              <a:srgbClr val="000000"/>
            </a:solidFill>
            <a:latin typeface="標楷體"/>
            <a:ea typeface="標楷體"/>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zoomScale="70" zoomScaleNormal="70" workbookViewId="0" topLeftCell="A3"/>
  </sheetViews>
  <sheetFormatPr defaultColWidth="9.33203125" defaultRowHeight="12"/>
  <cols>
    <col min="1" max="1" width="14.83203125" style="3" customWidth="1"/>
    <col min="2" max="2" width="40.83203125" style="3" customWidth="1"/>
    <col min="3" max="3" width="10.83203125" style="3" customWidth="1"/>
    <col min="4" max="5" width="10.83203125" style="0" customWidth="1"/>
    <col min="6" max="6" width="14.33203125" style="0" customWidth="1"/>
    <col min="7" max="10" width="10.83203125" style="0" customWidth="1"/>
    <col min="11" max="11" width="14.33203125" style="0" customWidth="1"/>
    <col min="12" max="15" width="10.83203125" style="0" customWidth="1"/>
    <col min="16" max="16" width="14.33203125" style="0" customWidth="1"/>
    <col min="17" max="17" width="10.83203125" style="0" customWidth="1"/>
  </cols>
  <sheetData>
    <row r="1" spans="1:6" s="6" customFormat="1" ht="31.5" customHeight="1" hidden="1">
      <c r="A1" s="60" t="s">
        <v>39</v>
      </c>
      <c r="B1" s="95" t="s">
        <v>32</v>
      </c>
      <c r="C1" s="60" t="s">
        <v>33</v>
      </c>
      <c r="D1" s="96" t="s">
        <v>34</v>
      </c>
      <c r="E1" s="97" t="s">
        <v>35</v>
      </c>
      <c r="F1" s="96" t="s">
        <v>36</v>
      </c>
    </row>
    <row r="2" spans="1:5" s="6" customFormat="1" ht="28.5" customHeight="1" hidden="1">
      <c r="A2" s="60" t="s">
        <v>37</v>
      </c>
      <c r="B2" s="60" t="s">
        <v>15</v>
      </c>
      <c r="C2" s="61" t="s">
        <v>16</v>
      </c>
      <c r="E2" s="6" t="str">
        <f>IF(LEN(A2)&gt;0,"中華"&amp;A2&amp;"編製","")</f>
        <v>中華民國110年11月11日編製</v>
      </c>
    </row>
    <row r="3" spans="1:17" s="3" customFormat="1" ht="18" customHeight="1">
      <c r="A3" s="33"/>
      <c r="B3" s="33"/>
      <c r="C3" s="33"/>
      <c r="D3" s="5"/>
      <c r="E3" s="5"/>
      <c r="F3" s="5"/>
      <c r="G3" s="5"/>
      <c r="H3" s="5"/>
      <c r="I3" s="5"/>
      <c r="J3" s="5"/>
      <c r="K3" s="5"/>
      <c r="L3" s="5"/>
      <c r="M3" s="5"/>
      <c r="N3" s="5"/>
      <c r="O3" s="5"/>
      <c r="P3" s="5"/>
      <c r="Q3" s="5"/>
    </row>
    <row r="4" spans="1:17" s="3" customFormat="1" ht="18" customHeight="1">
      <c r="A4" s="33"/>
      <c r="B4" s="33"/>
      <c r="C4" s="33"/>
      <c r="D4" s="8"/>
      <c r="E4" s="5"/>
      <c r="F4" s="5"/>
      <c r="G4" s="5"/>
      <c r="H4" s="5"/>
      <c r="I4" s="5"/>
      <c r="J4" s="5"/>
      <c r="K4" s="5"/>
      <c r="L4" s="5"/>
      <c r="M4" s="5"/>
      <c r="N4" s="5"/>
      <c r="O4" s="5"/>
      <c r="P4" s="5"/>
      <c r="Q4" s="5"/>
    </row>
    <row r="5" spans="1:17" ht="45" customHeight="1">
      <c r="A5" s="34" t="str">
        <f>E1</f>
        <v>桃園市民防團隊年度訓練成果</v>
      </c>
      <c r="B5" s="34"/>
      <c r="C5" s="34"/>
      <c r="D5" s="34"/>
      <c r="E5" s="34"/>
      <c r="F5" s="34"/>
      <c r="G5" s="34"/>
      <c r="H5" s="34"/>
      <c r="I5" s="34"/>
      <c r="J5" s="34"/>
      <c r="K5" s="34"/>
      <c r="L5" s="34"/>
      <c r="M5" s="34"/>
      <c r="N5" s="34"/>
      <c r="O5" s="34"/>
      <c r="P5" s="34"/>
      <c r="Q5" s="34"/>
    </row>
    <row r="6" spans="1:17" ht="24.95" customHeight="1" thickBot="1">
      <c r="A6" s="35" t="str">
        <f>F1</f>
        <v>中華民國110年</v>
      </c>
      <c r="B6" s="35"/>
      <c r="C6" s="35"/>
      <c r="D6" s="35"/>
      <c r="E6" s="35"/>
      <c r="F6" s="35"/>
      <c r="G6" s="35"/>
      <c r="H6" s="35"/>
      <c r="I6" s="35"/>
      <c r="J6" s="35"/>
      <c r="K6" s="35"/>
      <c r="L6" s="35"/>
      <c r="M6" s="35"/>
      <c r="N6" s="35"/>
      <c r="O6" s="35"/>
      <c r="P6" s="35"/>
      <c r="Q6" s="35"/>
    </row>
    <row r="7" spans="1:17" s="1" customFormat="1" ht="30" customHeight="1">
      <c r="A7" s="39"/>
      <c r="B7" s="40"/>
      <c r="C7" s="57" t="s">
        <v>8</v>
      </c>
      <c r="D7" s="58"/>
      <c r="E7" s="58"/>
      <c r="F7" s="58"/>
      <c r="G7" s="59"/>
      <c r="H7" s="30" t="s">
        <v>9</v>
      </c>
      <c r="I7" s="31"/>
      <c r="J7" s="31"/>
      <c r="K7" s="31"/>
      <c r="L7" s="32"/>
      <c r="M7" s="30" t="s">
        <v>10</v>
      </c>
      <c r="N7" s="31"/>
      <c r="O7" s="31"/>
      <c r="P7" s="31"/>
      <c r="Q7" s="31"/>
    </row>
    <row r="8" spans="1:17" s="1" customFormat="1" ht="75.95" customHeight="1">
      <c r="A8" s="41"/>
      <c r="B8" s="42"/>
      <c r="C8" s="18" t="s">
        <v>0</v>
      </c>
      <c r="D8" s="19" t="s">
        <v>1</v>
      </c>
      <c r="E8" s="19" t="s">
        <v>2</v>
      </c>
      <c r="F8" s="10" t="s">
        <v>4</v>
      </c>
      <c r="G8" s="20" t="s">
        <v>3</v>
      </c>
      <c r="H8" s="21" t="s">
        <v>0</v>
      </c>
      <c r="I8" s="19" t="s">
        <v>1</v>
      </c>
      <c r="J8" s="19" t="s">
        <v>2</v>
      </c>
      <c r="K8" s="10" t="s">
        <v>4</v>
      </c>
      <c r="L8" s="20" t="s">
        <v>3</v>
      </c>
      <c r="M8" s="22" t="s">
        <v>0</v>
      </c>
      <c r="N8" s="23" t="s">
        <v>1</v>
      </c>
      <c r="O8" s="23" t="s">
        <v>2</v>
      </c>
      <c r="P8" s="11" t="s">
        <v>4</v>
      </c>
      <c r="Q8" s="24" t="s">
        <v>3</v>
      </c>
    </row>
    <row r="9" spans="1:17" s="1" customFormat="1" ht="30" customHeight="1" thickBot="1">
      <c r="A9" s="43"/>
      <c r="B9" s="44"/>
      <c r="C9" s="25" t="s">
        <v>11</v>
      </c>
      <c r="D9" s="26" t="s">
        <v>11</v>
      </c>
      <c r="E9" s="26" t="s">
        <v>11</v>
      </c>
      <c r="F9" s="27" t="s">
        <v>12</v>
      </c>
      <c r="G9" s="27" t="s">
        <v>13</v>
      </c>
      <c r="H9" s="28" t="s">
        <v>11</v>
      </c>
      <c r="I9" s="26" t="s">
        <v>11</v>
      </c>
      <c r="J9" s="26" t="s">
        <v>11</v>
      </c>
      <c r="K9" s="27" t="s">
        <v>12</v>
      </c>
      <c r="L9" s="27" t="s">
        <v>13</v>
      </c>
      <c r="M9" s="28" t="s">
        <v>11</v>
      </c>
      <c r="N9" s="26" t="s">
        <v>11</v>
      </c>
      <c r="O9" s="26" t="s">
        <v>11</v>
      </c>
      <c r="P9" s="27" t="s">
        <v>12</v>
      </c>
      <c r="Q9" s="29" t="s">
        <v>13</v>
      </c>
    </row>
    <row r="10" spans="1:17" s="2" customFormat="1" ht="21.95" customHeight="1">
      <c r="A10" s="94" t="s">
        <v>38</v>
      </c>
      <c r="B10" s="71"/>
      <c r="C10" s="72">
        <v>52319</v>
      </c>
      <c r="D10" s="75">
        <v>2057</v>
      </c>
      <c r="E10" s="78">
        <v>50262</v>
      </c>
      <c r="F10" s="81">
        <v>96.07</v>
      </c>
      <c r="G10" s="78">
        <v>359</v>
      </c>
      <c r="H10" s="84">
        <v>0</v>
      </c>
      <c r="I10" s="84">
        <v>0</v>
      </c>
      <c r="J10" s="84">
        <v>0</v>
      </c>
      <c r="K10" s="87">
        <v>0</v>
      </c>
      <c r="L10" s="90">
        <v>0</v>
      </c>
      <c r="M10" s="62">
        <v>2684</v>
      </c>
      <c r="N10" s="64">
        <v>12</v>
      </c>
      <c r="O10" s="62">
        <v>2672</v>
      </c>
      <c r="P10" s="66">
        <v>99.55</v>
      </c>
      <c r="Q10" s="68">
        <v>63</v>
      </c>
    </row>
    <row r="11" spans="1:17" s="2" customFormat="1" ht="21.95" customHeight="1">
      <c r="A11" s="49" t="s">
        <v>14</v>
      </c>
      <c r="B11" s="92" t="s">
        <v>17</v>
      </c>
      <c r="C11" s="73">
        <v>1114</v>
      </c>
      <c r="D11" s="76">
        <v>1</v>
      </c>
      <c r="E11" s="79">
        <v>1113</v>
      </c>
      <c r="F11" s="82">
        <v>99.91</v>
      </c>
      <c r="G11" s="79">
        <v>13</v>
      </c>
      <c r="H11" s="85">
        <v>0</v>
      </c>
      <c r="I11" s="85">
        <v>0</v>
      </c>
      <c r="J11" s="85">
        <v>0</v>
      </c>
      <c r="K11" s="88">
        <v>0</v>
      </c>
      <c r="L11" s="70">
        <v>0</v>
      </c>
      <c r="M11" s="63">
        <v>396</v>
      </c>
      <c r="N11" s="70">
        <v>0</v>
      </c>
      <c r="O11" s="63">
        <v>396</v>
      </c>
      <c r="P11" s="67">
        <v>100</v>
      </c>
      <c r="Q11" s="69">
        <v>13</v>
      </c>
    </row>
    <row r="12" spans="1:17" s="2" customFormat="1" ht="21.95" customHeight="1">
      <c r="A12" s="50"/>
      <c r="B12" s="92" t="s">
        <v>18</v>
      </c>
      <c r="C12" s="73">
        <v>1222</v>
      </c>
      <c r="D12" s="76">
        <v>2</v>
      </c>
      <c r="E12" s="79">
        <v>1220</v>
      </c>
      <c r="F12" s="82">
        <v>99.84</v>
      </c>
      <c r="G12" s="79">
        <v>13</v>
      </c>
      <c r="H12" s="85">
        <v>0</v>
      </c>
      <c r="I12" s="85">
        <v>0</v>
      </c>
      <c r="J12" s="85">
        <v>0</v>
      </c>
      <c r="K12" s="88">
        <v>0</v>
      </c>
      <c r="L12" s="70">
        <v>0</v>
      </c>
      <c r="M12" s="63">
        <v>335</v>
      </c>
      <c r="N12" s="65">
        <v>1</v>
      </c>
      <c r="O12" s="63">
        <v>334</v>
      </c>
      <c r="P12" s="67">
        <v>99.7</v>
      </c>
      <c r="Q12" s="69">
        <v>11</v>
      </c>
    </row>
    <row r="13" spans="1:17" s="2" customFormat="1" ht="21.95" customHeight="1">
      <c r="A13" s="50"/>
      <c r="B13" s="92" t="s">
        <v>19</v>
      </c>
      <c r="C13" s="73">
        <v>761</v>
      </c>
      <c r="D13" s="76">
        <v>22</v>
      </c>
      <c r="E13" s="79">
        <v>739</v>
      </c>
      <c r="F13" s="82">
        <v>97.11</v>
      </c>
      <c r="G13" s="79">
        <v>11</v>
      </c>
      <c r="H13" s="85">
        <v>0</v>
      </c>
      <c r="I13" s="85">
        <v>0</v>
      </c>
      <c r="J13" s="85">
        <v>0</v>
      </c>
      <c r="K13" s="88">
        <v>0</v>
      </c>
      <c r="L13" s="70">
        <v>0</v>
      </c>
      <c r="M13" s="63">
        <v>298</v>
      </c>
      <c r="N13" s="65">
        <v>4</v>
      </c>
      <c r="O13" s="63">
        <v>294</v>
      </c>
      <c r="P13" s="67">
        <v>98.66</v>
      </c>
      <c r="Q13" s="69">
        <v>11</v>
      </c>
    </row>
    <row r="14" spans="1:17" s="2" customFormat="1" ht="21.95" customHeight="1">
      <c r="A14" s="50"/>
      <c r="B14" s="92" t="s">
        <v>20</v>
      </c>
      <c r="C14" s="73">
        <v>11991</v>
      </c>
      <c r="D14" s="76">
        <v>28</v>
      </c>
      <c r="E14" s="79">
        <v>11963</v>
      </c>
      <c r="F14" s="82">
        <v>99.77</v>
      </c>
      <c r="G14" s="79">
        <v>94</v>
      </c>
      <c r="H14" s="85">
        <v>0</v>
      </c>
      <c r="I14" s="85">
        <v>0</v>
      </c>
      <c r="J14" s="85">
        <v>0</v>
      </c>
      <c r="K14" s="88">
        <v>0</v>
      </c>
      <c r="L14" s="70">
        <v>0</v>
      </c>
      <c r="M14" s="63">
        <v>1631</v>
      </c>
      <c r="N14" s="65">
        <v>7</v>
      </c>
      <c r="O14" s="63">
        <v>1624</v>
      </c>
      <c r="P14" s="67">
        <v>99.57</v>
      </c>
      <c r="Q14" s="69">
        <v>27</v>
      </c>
    </row>
    <row r="15" spans="1:17" s="2" customFormat="1" ht="21.95" customHeight="1">
      <c r="A15" s="50"/>
      <c r="B15" s="92" t="s">
        <v>21</v>
      </c>
      <c r="C15" s="73">
        <v>59</v>
      </c>
      <c r="D15" s="85">
        <v>0</v>
      </c>
      <c r="E15" s="79">
        <v>59</v>
      </c>
      <c r="F15" s="82">
        <v>100</v>
      </c>
      <c r="G15" s="79">
        <v>11</v>
      </c>
      <c r="H15" s="85">
        <v>0</v>
      </c>
      <c r="I15" s="85">
        <v>0</v>
      </c>
      <c r="J15" s="85">
        <v>0</v>
      </c>
      <c r="K15" s="88">
        <v>0</v>
      </c>
      <c r="L15" s="70">
        <v>0</v>
      </c>
      <c r="M15" s="63">
        <v>24</v>
      </c>
      <c r="N15" s="70">
        <v>0</v>
      </c>
      <c r="O15" s="63">
        <v>24</v>
      </c>
      <c r="P15" s="67">
        <v>100</v>
      </c>
      <c r="Q15" s="69">
        <v>1</v>
      </c>
    </row>
    <row r="16" spans="1:17" s="2" customFormat="1" ht="21.95" customHeight="1">
      <c r="A16" s="50"/>
      <c r="B16" s="92" t="s">
        <v>22</v>
      </c>
      <c r="C16" s="73">
        <v>70</v>
      </c>
      <c r="D16" s="76">
        <v>7</v>
      </c>
      <c r="E16" s="79">
        <v>63</v>
      </c>
      <c r="F16" s="82">
        <v>90</v>
      </c>
      <c r="G16" s="79">
        <v>1</v>
      </c>
      <c r="H16" s="85">
        <v>0</v>
      </c>
      <c r="I16" s="85">
        <v>0</v>
      </c>
      <c r="J16" s="85">
        <v>0</v>
      </c>
      <c r="K16" s="88">
        <v>0</v>
      </c>
      <c r="L16" s="70">
        <v>0</v>
      </c>
      <c r="M16" s="12"/>
      <c r="N16" s="13"/>
      <c r="O16" s="13"/>
      <c r="P16" s="13"/>
      <c r="Q16" s="13"/>
    </row>
    <row r="17" spans="1:17" s="2" customFormat="1" ht="21.95" customHeight="1">
      <c r="A17" s="50"/>
      <c r="B17" s="92" t="s">
        <v>23</v>
      </c>
      <c r="C17" s="73">
        <v>164</v>
      </c>
      <c r="D17" s="76">
        <v>18</v>
      </c>
      <c r="E17" s="79">
        <v>146</v>
      </c>
      <c r="F17" s="82">
        <v>89.02</v>
      </c>
      <c r="G17" s="79">
        <v>1</v>
      </c>
      <c r="H17" s="85">
        <v>0</v>
      </c>
      <c r="I17" s="85">
        <v>0</v>
      </c>
      <c r="J17" s="85">
        <v>0</v>
      </c>
      <c r="K17" s="88">
        <v>0</v>
      </c>
      <c r="L17" s="70">
        <v>0</v>
      </c>
      <c r="M17" s="14"/>
      <c r="N17" s="15"/>
      <c r="O17" s="15"/>
      <c r="P17" s="15"/>
      <c r="Q17" s="15"/>
    </row>
    <row r="18" spans="1:17" s="2" customFormat="1" ht="21.95" customHeight="1">
      <c r="A18" s="50"/>
      <c r="B18" s="92" t="s">
        <v>24</v>
      </c>
      <c r="C18" s="73">
        <v>187</v>
      </c>
      <c r="D18" s="85">
        <v>0</v>
      </c>
      <c r="E18" s="79">
        <v>187</v>
      </c>
      <c r="F18" s="82">
        <v>100</v>
      </c>
      <c r="G18" s="79">
        <v>1</v>
      </c>
      <c r="H18" s="85">
        <v>0</v>
      </c>
      <c r="I18" s="85">
        <v>0</v>
      </c>
      <c r="J18" s="85">
        <v>0</v>
      </c>
      <c r="K18" s="88">
        <v>0</v>
      </c>
      <c r="L18" s="70">
        <v>0</v>
      </c>
      <c r="M18" s="14"/>
      <c r="N18" s="15"/>
      <c r="O18" s="15"/>
      <c r="P18" s="15"/>
      <c r="Q18" s="15"/>
    </row>
    <row r="19" spans="1:17" s="2" customFormat="1" ht="21.95" customHeight="1">
      <c r="A19" s="51"/>
      <c r="B19" s="92" t="s">
        <v>25</v>
      </c>
      <c r="C19" s="73">
        <v>181</v>
      </c>
      <c r="D19" s="76">
        <v>9</v>
      </c>
      <c r="E19" s="79">
        <v>172</v>
      </c>
      <c r="F19" s="82">
        <v>95.03</v>
      </c>
      <c r="G19" s="79">
        <v>2</v>
      </c>
      <c r="H19" s="85">
        <v>0</v>
      </c>
      <c r="I19" s="85">
        <v>0</v>
      </c>
      <c r="J19" s="85">
        <v>0</v>
      </c>
      <c r="K19" s="88">
        <v>0</v>
      </c>
      <c r="L19" s="70">
        <v>0</v>
      </c>
      <c r="M19" s="14"/>
      <c r="N19" s="15"/>
      <c r="O19" s="15"/>
      <c r="P19" s="15"/>
      <c r="Q19" s="15"/>
    </row>
    <row r="20" spans="1:17" s="2" customFormat="1" ht="21.95" customHeight="1">
      <c r="A20" s="52" t="s">
        <v>5</v>
      </c>
      <c r="B20" s="92" t="s">
        <v>26</v>
      </c>
      <c r="C20" s="73">
        <v>155</v>
      </c>
      <c r="D20" s="76">
        <v>5</v>
      </c>
      <c r="E20" s="79">
        <v>150</v>
      </c>
      <c r="F20" s="82">
        <v>96.77</v>
      </c>
      <c r="G20" s="79">
        <v>13</v>
      </c>
      <c r="H20" s="85">
        <v>0</v>
      </c>
      <c r="I20" s="85">
        <v>0</v>
      </c>
      <c r="J20" s="85">
        <v>0</v>
      </c>
      <c r="K20" s="88">
        <v>0</v>
      </c>
      <c r="L20" s="70">
        <v>0</v>
      </c>
      <c r="M20" s="14"/>
      <c r="N20" s="15"/>
      <c r="O20" s="15"/>
      <c r="P20" s="15"/>
      <c r="Q20" s="15"/>
    </row>
    <row r="21" spans="1:17" s="2" customFormat="1" ht="21.95" customHeight="1">
      <c r="A21" s="53"/>
      <c r="B21" s="92" t="s">
        <v>27</v>
      </c>
      <c r="C21" s="73">
        <v>190</v>
      </c>
      <c r="D21" s="76">
        <v>5</v>
      </c>
      <c r="E21" s="79">
        <v>185</v>
      </c>
      <c r="F21" s="82">
        <v>97.37</v>
      </c>
      <c r="G21" s="79">
        <v>12</v>
      </c>
      <c r="H21" s="85">
        <v>0</v>
      </c>
      <c r="I21" s="85">
        <v>0</v>
      </c>
      <c r="J21" s="85">
        <v>0</v>
      </c>
      <c r="K21" s="88">
        <v>0</v>
      </c>
      <c r="L21" s="70">
        <v>0</v>
      </c>
      <c r="M21" s="14"/>
      <c r="N21" s="15"/>
      <c r="O21" s="15"/>
      <c r="P21" s="15"/>
      <c r="Q21" s="15"/>
    </row>
    <row r="22" spans="1:17" s="2" customFormat="1" ht="21.95" customHeight="1">
      <c r="A22" s="53"/>
      <c r="B22" s="92" t="s">
        <v>28</v>
      </c>
      <c r="C22" s="73">
        <v>720</v>
      </c>
      <c r="D22" s="76">
        <v>5</v>
      </c>
      <c r="E22" s="79">
        <v>715</v>
      </c>
      <c r="F22" s="82">
        <v>99.31</v>
      </c>
      <c r="G22" s="79">
        <v>13</v>
      </c>
      <c r="H22" s="85">
        <v>0</v>
      </c>
      <c r="I22" s="85">
        <v>0</v>
      </c>
      <c r="J22" s="85">
        <v>0</v>
      </c>
      <c r="K22" s="88">
        <v>0</v>
      </c>
      <c r="L22" s="70">
        <v>0</v>
      </c>
      <c r="M22" s="14"/>
      <c r="N22" s="15"/>
      <c r="O22" s="15"/>
      <c r="P22" s="15"/>
      <c r="Q22" s="15"/>
    </row>
    <row r="23" spans="1:17" s="2" customFormat="1" ht="21.95" customHeight="1">
      <c r="A23" s="54"/>
      <c r="B23" s="92" t="s">
        <v>29</v>
      </c>
      <c r="C23" s="73">
        <v>246</v>
      </c>
      <c r="D23" s="76">
        <v>53</v>
      </c>
      <c r="E23" s="79">
        <v>193</v>
      </c>
      <c r="F23" s="82">
        <v>78.46</v>
      </c>
      <c r="G23" s="79">
        <v>10</v>
      </c>
      <c r="H23" s="85">
        <v>0</v>
      </c>
      <c r="I23" s="85">
        <v>0</v>
      </c>
      <c r="J23" s="85">
        <v>0</v>
      </c>
      <c r="K23" s="88">
        <v>0</v>
      </c>
      <c r="L23" s="70">
        <v>0</v>
      </c>
      <c r="M23" s="14"/>
      <c r="N23" s="15"/>
      <c r="O23" s="15"/>
      <c r="P23" s="15"/>
      <c r="Q23" s="15"/>
    </row>
    <row r="24" spans="1:17" s="2" customFormat="1" ht="21.95" customHeight="1">
      <c r="A24" s="55" t="s">
        <v>6</v>
      </c>
      <c r="B24" s="92" t="s">
        <v>30</v>
      </c>
      <c r="C24" s="73">
        <v>35123</v>
      </c>
      <c r="D24" s="76">
        <v>1897</v>
      </c>
      <c r="E24" s="79">
        <v>33226</v>
      </c>
      <c r="F24" s="82">
        <v>94.6</v>
      </c>
      <c r="G24" s="79">
        <v>162</v>
      </c>
      <c r="H24" s="85">
        <v>0</v>
      </c>
      <c r="I24" s="85">
        <v>0</v>
      </c>
      <c r="J24" s="85">
        <v>0</v>
      </c>
      <c r="K24" s="88">
        <v>0</v>
      </c>
      <c r="L24" s="70">
        <v>0</v>
      </c>
      <c r="M24" s="14"/>
      <c r="N24" s="15"/>
      <c r="O24" s="15"/>
      <c r="P24" s="15"/>
      <c r="Q24" s="15"/>
    </row>
    <row r="25" spans="1:17" s="2" customFormat="1" ht="21.95" customHeight="1" thickBot="1">
      <c r="A25" s="56"/>
      <c r="B25" s="93" t="s">
        <v>31</v>
      </c>
      <c r="C25" s="74">
        <v>136</v>
      </c>
      <c r="D25" s="77">
        <v>5</v>
      </c>
      <c r="E25" s="80">
        <v>131</v>
      </c>
      <c r="F25" s="83">
        <v>96.32</v>
      </c>
      <c r="G25" s="80">
        <v>2</v>
      </c>
      <c r="H25" s="86">
        <v>0</v>
      </c>
      <c r="I25" s="86">
        <v>0</v>
      </c>
      <c r="J25" s="86">
        <v>0</v>
      </c>
      <c r="K25" s="89">
        <v>0</v>
      </c>
      <c r="L25" s="91">
        <v>0</v>
      </c>
      <c r="M25" s="16"/>
      <c r="N25" s="17"/>
      <c r="O25" s="17"/>
      <c r="P25" s="17"/>
      <c r="Q25" s="17"/>
    </row>
    <row r="26" spans="1:17" ht="30" customHeight="1" thickBot="1">
      <c r="A26" s="45" t="s">
        <v>7</v>
      </c>
      <c r="B26" s="46"/>
      <c r="C26" s="47"/>
      <c r="D26" s="48"/>
      <c r="E26" s="48"/>
      <c r="F26" s="48"/>
      <c r="G26" s="48"/>
      <c r="H26" s="48"/>
      <c r="I26" s="48"/>
      <c r="J26" s="48"/>
      <c r="K26" s="48"/>
      <c r="L26" s="48"/>
      <c r="M26" s="48"/>
      <c r="N26" s="48"/>
      <c r="O26" s="48"/>
      <c r="P26" s="48"/>
      <c r="Q26" s="48"/>
    </row>
    <row r="27" spans="1:17" s="4" customFormat="1" ht="54.95" customHeight="1">
      <c r="A27" s="38" t="str">
        <f>IF(LEN(A2)&gt;0,"填表　　　　　　　　　　　審核　　　　　　　　　　　業務主管人員　　　　　　　　　　　　機關首長　　　　　　　　　　　
　　　　　　　　　　　　　　　　　　　　　　　　　　主辦統計人員","")</f>
        <v>填表　　　　　　　　　　　審核　　　　　　　　　　　業務主管人員　　　　　　　　　　　　機關首長　　　　　　　　　　　
　　　　　　　　　　　　　　　　　　　　　　　　　　主辦統計人員</v>
      </c>
      <c r="B27" s="38"/>
      <c r="C27" s="38"/>
      <c r="D27" s="38"/>
      <c r="E27" s="38"/>
      <c r="F27" s="38"/>
      <c r="G27" s="38"/>
      <c r="H27" s="38"/>
      <c r="I27" s="38"/>
      <c r="J27" s="38"/>
      <c r="K27" s="38"/>
      <c r="L27" s="38"/>
      <c r="M27" s="38"/>
      <c r="N27" s="38"/>
      <c r="O27" s="38"/>
      <c r="P27" s="38"/>
      <c r="Q27" s="38"/>
    </row>
    <row r="28" spans="1:17" ht="18" customHeight="1">
      <c r="A28" s="36" t="str">
        <f>IF(LEN(A2)&gt;0,"資料來源："&amp;B2,"")</f>
        <v>資料來源：各民防團隊之編組機關(構)。</v>
      </c>
      <c r="B28" s="36"/>
      <c r="C28" s="36"/>
      <c r="D28" s="36"/>
      <c r="E28" s="36"/>
      <c r="F28" s="36"/>
      <c r="G28" s="36"/>
      <c r="H28" s="36"/>
      <c r="I28" s="36"/>
      <c r="J28" s="36"/>
      <c r="K28" s="36"/>
      <c r="L28" s="36"/>
      <c r="M28" s="36"/>
      <c r="N28" s="36"/>
      <c r="O28" s="36"/>
      <c r="P28" s="36"/>
      <c r="Q28" s="36"/>
    </row>
    <row r="29" spans="1:17" ht="60" customHeight="1">
      <c r="A29" s="37" t="str">
        <f>SUBSTITUTE(IF(LEN(A2)&gt;0,"填表說明："&amp;C2,""),CHAR(10),CHAR(10)&amp;"　　　　　")</f>
        <v>填表說明：1.本表編製1式3份，先送會計室(統計室)會核，並經機關首長核章後，1份送會計室﹝統計室﹞，1份自存，1份報送各直轄市、縣(市)政府主計處(室)外，
　　　　　  本表應於規定期限內由網際網路線上傳送至內政部警政署警政統計資料庫。
　　　　　2.實到人數占應到人數比率採四捨五入法計列至小數以下兩位數。</v>
      </c>
      <c r="B29" s="37"/>
      <c r="C29" s="37"/>
      <c r="D29" s="37"/>
      <c r="E29" s="37"/>
      <c r="F29" s="37"/>
      <c r="G29" s="37"/>
      <c r="H29" s="37"/>
      <c r="I29" s="37"/>
      <c r="J29" s="37"/>
      <c r="K29" s="37"/>
      <c r="L29" s="37"/>
      <c r="M29" s="37"/>
      <c r="N29" s="37"/>
      <c r="O29" s="37"/>
      <c r="P29" s="37"/>
      <c r="Q29" s="37"/>
    </row>
    <row r="30" spans="1:17" ht="18" customHeight="1">
      <c r="A30" s="7"/>
      <c r="B30" s="9"/>
      <c r="C30" s="9"/>
      <c r="D30" s="9"/>
      <c r="E30" s="9"/>
      <c r="F30" s="9"/>
      <c r="G30" s="9"/>
      <c r="H30" s="9"/>
      <c r="I30" s="9"/>
      <c r="J30" s="9"/>
      <c r="K30" s="9"/>
      <c r="L30" s="9"/>
      <c r="M30" s="9"/>
      <c r="N30" s="9"/>
      <c r="O30" s="9"/>
      <c r="P30" s="9"/>
      <c r="Q30" s="9"/>
    </row>
  </sheetData>
  <mergeCells count="16">
    <mergeCell ref="A28:Q28"/>
    <mergeCell ref="A29:Q29"/>
    <mergeCell ref="A11:A19"/>
    <mergeCell ref="A20:A23"/>
    <mergeCell ref="A24:A25"/>
    <mergeCell ref="A26:B26"/>
    <mergeCell ref="C26:Q26"/>
    <mergeCell ref="A27:Q27"/>
    <mergeCell ref="A3:C3"/>
    <mergeCell ref="A4:C4"/>
    <mergeCell ref="A5:Q5"/>
    <mergeCell ref="A6:Q6"/>
    <mergeCell ref="A7:B9"/>
    <mergeCell ref="C7:G7"/>
    <mergeCell ref="H7:L7"/>
    <mergeCell ref="M7:Q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黃鼎霖</cp:lastModifiedBy>
  <cp:lastPrinted>2009-06-05T05:37:30Z</cp:lastPrinted>
  <dcterms:created xsi:type="dcterms:W3CDTF">2001-02-06T07:45:53Z</dcterms:created>
  <dcterms:modified xsi:type="dcterms:W3CDTF">2021-11-11T07:02:59Z</dcterms:modified>
  <cp:category/>
  <cp:version/>
  <cp:contentType/>
  <cp:contentStatus/>
</cp:coreProperties>
</file>