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530"/>
  <workbookPr codeName="ThisWorkbook"/>
  <bookViews>
    <workbookView xWindow="65416" yWindow="65416" windowWidth="29040" windowHeight="15840" activeTab="0"/>
  </bookViews>
  <sheets>
    <sheet name="桃園市徵解地政規費" sheetId="2" r:id="rId1"/>
    <sheet name="桃園市桃園地政事務所徵解地政規費(續1)" sheetId="3" r:id="rId2"/>
    <sheet name="桃園市中壢地政事務所徵解地政規費(續2)" sheetId="4" r:id="rId3"/>
    <sheet name="桃園市大溪地政事務所徵解地政規費(續3)" sheetId="5" r:id="rId4"/>
    <sheet name="桃園市楊梅地政事務所徵解地政規費(續4)" sheetId="6" r:id="rId5"/>
    <sheet name="桃園市蘆竹地政事務所徵解地政規費(續5)" sheetId="7" r:id="rId6"/>
    <sheet name="桃園市八德地政事務所徵解地政規費(續6)" sheetId="8" r:id="rId7"/>
    <sheet name="桃園市平鎮地政事務所徵解地政規費(續7)" sheetId="9" r:id="rId8"/>
    <sheet name="桃園市龜山地政事務所徵解地政規費(續8完)" sheetId="10" r:id="rId9"/>
  </sheets>
  <definedNames>
    <definedName name="pp" localSheetId="6">'桃園市八德地政事務所徵解地政規費(續6)'!$A$3:$G$26</definedName>
    <definedName name="pp" localSheetId="3">'桃園市大溪地政事務所徵解地政規費(續3)'!$A$3:$G$26</definedName>
    <definedName name="pp" localSheetId="2">'桃園市中壢地政事務所徵解地政規費(續2)'!$A$3:$G$26</definedName>
    <definedName name="pp" localSheetId="7">'桃園市平鎮地政事務所徵解地政規費(續7)'!$A$3:$G$26</definedName>
    <definedName name="pp" localSheetId="1">'桃園市桃園地政事務所徵解地政規費(續1)'!$A$3:$G$26</definedName>
    <definedName name="pp" localSheetId="4">'桃園市楊梅地政事務所徵解地政規費(續4)'!$A$3:$G$26</definedName>
    <definedName name="pp" localSheetId="0">'桃園市徵解地政規費'!$A$3:$G$26</definedName>
    <definedName name="pp" localSheetId="8">'桃園市龜山地政事務所徵解地政規費(續8完)'!$A$3:$G$26</definedName>
    <definedName name="pp" localSheetId="5">'桃園市蘆竹地政事務所徵解地政規費(續5)'!$A$3:$G$26</definedName>
    <definedName name="pp">#REF!</definedName>
    <definedName name="_xlnm.Print_Area" localSheetId="6">'桃園市八德地政事務所徵解地政規費(續6)'!$A$1:$G$26</definedName>
    <definedName name="_xlnm.Print_Area" localSheetId="3">'桃園市大溪地政事務所徵解地政規費(續3)'!$A$1:$G$26</definedName>
    <definedName name="_xlnm.Print_Area" localSheetId="2">'桃園市中壢地政事務所徵解地政規費(續2)'!$A$1:$G$26</definedName>
    <definedName name="_xlnm.Print_Area" localSheetId="7">'桃園市平鎮地政事務所徵解地政規費(續7)'!$A$1:$G$26</definedName>
    <definedName name="_xlnm.Print_Area" localSheetId="1">'桃園市桃園地政事務所徵解地政規費(續1)'!$A$1:$G$26</definedName>
    <definedName name="_xlnm.Print_Area" localSheetId="4">'桃園市楊梅地政事務所徵解地政規費(續4)'!$A$1:$G$26</definedName>
    <definedName name="_xlnm.Print_Area" localSheetId="0">'桃園市徵解地政規費'!$A$1:$G$26</definedName>
    <definedName name="_xlnm.Print_Area" localSheetId="8">'桃園市龜山地政事務所徵解地政規費(續8完)'!$A$1:$G$26</definedName>
    <definedName name="_xlnm.Print_Area" localSheetId="5">'桃園市蘆竹地政事務所徵解地政規費(續5)'!$A$1:$G$26</definedName>
  </definedNames>
  <calcPr calcId="191029"/>
</workbook>
</file>

<file path=xl/sharedStrings.xml><?xml version="1.0" encoding="utf-8"?>
<sst xmlns="http://schemas.openxmlformats.org/spreadsheetml/2006/main" count="312" uniqueCount="62">
  <si>
    <t>規費名稱</t>
  </si>
  <si>
    <t>本月</t>
  </si>
  <si>
    <t>徵收數</t>
  </si>
  <si>
    <t>解庫數</t>
  </si>
  <si>
    <t>備註</t>
  </si>
  <si>
    <t>本年累計</t>
  </si>
  <si>
    <t>儲滿五年之登記儲金-備註</t>
  </si>
  <si>
    <t>提存登記儲金－備註</t>
  </si>
  <si>
    <t>提用登記儲金－備註</t>
  </si>
  <si>
    <t>【中華電信：新台幣 1,646,234元、關貿：新台幣165,451元】</t>
  </si>
  <si>
    <t>電子謄本</t>
  </si>
  <si>
    <t>【中華電信：新台幣 6,812,571元、關貿：新台幣 24,890元】</t>
  </si>
  <si>
    <t>其             他</t>
  </si>
  <si>
    <t>土地法第76條登記費</t>
  </si>
  <si>
    <t>書狀費</t>
  </si>
  <si>
    <t>登記罰鍰</t>
  </si>
  <si>
    <t>地籍圖冊閱覽抄錄費</t>
  </si>
  <si>
    <t>複丈費及建物測量費</t>
  </si>
  <si>
    <t>地目變更勘查費</t>
  </si>
  <si>
    <t>桃園市政府(地政局)</t>
  </si>
  <si>
    <t>月　　　報</t>
  </si>
  <si>
    <t>每月終了後20日內編報</t>
  </si>
  <si>
    <t>1112-04-05-2</t>
  </si>
  <si>
    <t>桃園市徵解地政規費</t>
  </si>
  <si>
    <t>中華民國109年12月</t>
  </si>
  <si>
    <t>含跨縣市$900</t>
  </si>
  <si>
    <t>桃園市桃園地政事務所徵解地政規費(續1)</t>
  </si>
  <si>
    <t>90,210跨縣市﹝徵收數、解庫數同﹞</t>
  </si>
  <si>
    <t>1,360跨縣市﹝徵收數、解庫數同﹞</t>
  </si>
  <si>
    <t>桃園市中壢地政事務所徵解地政規費(續2)</t>
  </si>
  <si>
    <t>退費205元</t>
  </si>
  <si>
    <t>1.退費29045元(2含跨縣市徵收數:新台幣21010元、解庫數新台幣21010元)</t>
  </si>
  <si>
    <t>1.退費640元(2含跨縣市徵收數:新台幣560元、解庫數新台幣560元)</t>
  </si>
  <si>
    <t>110/1/1-10繳納109年之罰鍰</t>
  </si>
  <si>
    <t>1.退費167600元2.110/1/1-10繳納ibon$36000元</t>
  </si>
  <si>
    <t>桃園市大溪地政事務所徵解地政規費(續3)</t>
  </si>
  <si>
    <t>本月ibon$128,000元，本月連前累計共$1,504,800元。</t>
  </si>
  <si>
    <t>桃園市楊梅地政事務所徵解地政規費(續4)</t>
  </si>
  <si>
    <t>含跨縣市徵收數：新台幣75,220元、解庫數：新台幣75,220元</t>
  </si>
  <si>
    <t>含跨縣市徵收數：新台幣800元、解庫數：新台幣800元</t>
  </si>
  <si>
    <t>桃園市蘆竹地政事務所徵解地政規費(續5)</t>
  </si>
  <si>
    <t>含跨縣市徵收數：新台幣22,572元、解庫數：新台幣22,163元</t>
  </si>
  <si>
    <t>含跨縣市徵收數：新台幣1,760元、解庫數：新台幣1,760元</t>
  </si>
  <si>
    <t>桃園市八德地政事務所徵解地政規費(續6)</t>
  </si>
  <si>
    <t>退費79元</t>
  </si>
  <si>
    <t>退費16,222元;跨縣市:徵收303,540元、解庫303,540元</t>
  </si>
  <si>
    <t>退費2,560;跨縣市:徵收1,680元、解庫:1,680元</t>
  </si>
  <si>
    <t>退費91,600元</t>
  </si>
  <si>
    <t>桃園市平鎮地政事務所徵解地政規費(續7)</t>
  </si>
  <si>
    <t>中華民國110年 1月15日 11:10:08 印製</t>
  </si>
  <si>
    <t>本表編製2份，於完成會核程序並經機關長官核章後，1份送主計處（室），1份自存外，應由網際網路線上傳送至內政部統計資料庫。</t>
  </si>
  <si>
    <t>含跨縣市徵收數：新台幣202746元、解庫數：新台幣157336元</t>
  </si>
  <si>
    <t>含跨縣市徵收數：新台幣3120元、解庫數：新台幣2960元</t>
  </si>
  <si>
    <t>桃園市龜山地政事務所徵解地政規費(續8完)</t>
  </si>
  <si>
    <t>依據各地政事務所辦理之各項業務所收之地政規費暨本府之電傳資訊資料彙編。</t>
  </si>
  <si>
    <t>提用登記儲金</t>
  </si>
  <si>
    <t>儲滿五年之登記儲金</t>
  </si>
  <si>
    <t>提存登記儲金</t>
  </si>
  <si>
    <t>電傳資訊</t>
  </si>
  <si>
    <t>土地法第65條登記費</t>
  </si>
  <si>
    <t>合計</t>
  </si>
  <si>
    <t>公　開　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</si>
</sst>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80" formatCode="#,##0.0000;\-#,##0.0000;&quot;－&quot;"/>
    <numFmt numFmtId="184" formatCode="###,###,##0;\-###,###,##0;&quot;         －&quot;"/>
    <numFmt numFmtId="185" formatCode="###,###,###,##0"/>
    <numFmt numFmtId="186" formatCode="###,###,##0"/>
    <numFmt numFmtId="187" formatCode="###,###,###,##0;\-###,###,###,##0;&quot;             －&quot;"/>
  </numFmts>
  <fonts count="13">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9"/>
      <name val="細明體"/>
      <family val="3"/>
    </font>
    <font>
      <sz val="12"/>
      <name val="新細明體"/>
      <family val="1"/>
    </font>
    <font>
      <sz val="12"/>
      <name val="MS Sans Serif"/>
      <family val="2"/>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39">
    <border>
      <left/>
      <right/>
      <top/>
      <bottom/>
      <diagonal/>
    </border>
    <border>
      <left/>
      <right style="thin"/>
      <top style="thin"/>
      <bottom style="medium"/>
    </border>
    <border>
      <left style="thin"/>
      <right style="thin"/>
      <top style="thin"/>
      <bottom style="medium"/>
    </border>
    <border>
      <left/>
      <right style="medium"/>
      <top/>
      <bottom style="thin"/>
    </border>
    <border>
      <left/>
      <right style="medium"/>
      <top style="thin"/>
      <bottom style="double"/>
    </border>
    <border>
      <left style="thin"/>
      <right style="thin"/>
      <top style="thin"/>
      <bottom style="thin"/>
    </border>
    <border>
      <left/>
      <right/>
      <top style="double"/>
      <bottom style="thin"/>
    </border>
    <border>
      <left style="thin"/>
      <right style="thin"/>
      <top style="thin"/>
      <bottom/>
    </border>
    <border>
      <left style="thin"/>
      <right style="thin"/>
      <top/>
      <bottom style="thin"/>
    </border>
    <border>
      <left style="thin"/>
      <right/>
      <top style="double"/>
      <bottom style="thin"/>
    </border>
    <border>
      <left/>
      <right style="thin"/>
      <top style="thin"/>
      <bottom style="thin"/>
    </border>
    <border>
      <left/>
      <right style="medium"/>
      <top/>
      <bottom/>
    </border>
    <border>
      <left/>
      <right style="thin"/>
      <top style="thin"/>
      <bottom/>
    </border>
    <border>
      <left/>
      <right style="thin"/>
      <top style="thin"/>
      <bottom style="double"/>
    </border>
    <border>
      <left style="thin"/>
      <right style="thin"/>
      <top style="thin"/>
      <bottom style="double"/>
    </border>
    <border>
      <left/>
      <right style="medium"/>
      <top style="thin"/>
      <bottom style="thin"/>
    </border>
    <border>
      <left/>
      <right style="thin"/>
      <top/>
      <bottom style="thin"/>
    </border>
    <border>
      <left/>
      <right style="medium"/>
      <top style="thin"/>
      <bottom/>
    </border>
    <border>
      <left/>
      <right style="medium"/>
      <top/>
      <bottom style="medium"/>
    </border>
    <border>
      <left style="medium"/>
      <right style="thin"/>
      <top style="thin"/>
      <bottom/>
    </border>
    <border>
      <left style="medium"/>
      <right style="thin"/>
      <top/>
      <bottom style="medium"/>
    </border>
    <border>
      <left style="thin"/>
      <right style="thin"/>
      <top/>
      <bottom style="medium"/>
    </border>
    <border>
      <left style="thin"/>
      <right/>
      <top style="thin"/>
      <bottom style="thin"/>
    </border>
    <border>
      <left/>
      <right/>
      <top style="thin"/>
      <bottom style="thin"/>
    </border>
    <border>
      <left style="thin"/>
      <right/>
      <top style="thin"/>
      <bottom style="medium"/>
    </border>
    <border>
      <left/>
      <right/>
      <top style="thin"/>
      <bottom style="medium"/>
    </border>
    <border>
      <left/>
      <right/>
      <top style="medium"/>
      <bottom/>
    </border>
    <border>
      <left/>
      <right style="medium"/>
      <top style="double"/>
      <bottom/>
    </border>
    <border>
      <left style="medium"/>
      <right style="thin"/>
      <top style="double"/>
      <bottom/>
    </border>
    <border>
      <left style="medium"/>
      <right style="thin"/>
      <top/>
      <bottom style="thin"/>
    </border>
    <border>
      <left style="thin"/>
      <right style="thin"/>
      <top style="double"/>
      <bottom/>
    </border>
    <border>
      <left style="thin"/>
      <right/>
      <top style="medium"/>
      <bottom style="thin"/>
    </border>
    <border>
      <left/>
      <right/>
      <top style="medium"/>
      <bottom style="thin"/>
    </border>
    <border>
      <left/>
      <right style="medium"/>
      <top style="medium"/>
      <bottom/>
    </border>
    <border>
      <left style="medium"/>
      <right/>
      <top style="medium"/>
      <bottom style="thin"/>
    </border>
    <border>
      <left/>
      <right style="thin"/>
      <top style="medium"/>
      <bottom style="thin"/>
    </border>
    <border>
      <left style="thin"/>
      <right/>
      <top style="medium"/>
      <bottom/>
    </border>
    <border>
      <left style="thin"/>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Border="1"/>
    <xf numFmtId="49" fontId="2" fillId="0" borderId="0" xfId="0" applyNumberFormat="1" applyFont="1"/>
    <xf numFmtId="0" fontId="5" fillId="0" borderId="0" xfId="0" applyFont="1" applyBorder="1" applyAlignment="1">
      <alignment horizontal="center" vertical="center"/>
    </xf>
    <xf numFmtId="0" fontId="4" fillId="0" borderId="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180" fontId="2" fillId="0" borderId="2" xfId="0" applyNumberFormat="1" applyFont="1" applyBorder="1" applyAlignment="1">
      <alignment horizontal="center" vertical="center"/>
    </xf>
    <xf numFmtId="180" fontId="2"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85" fontId="8" fillId="0" borderId="7" xfId="0" applyNumberFormat="1" applyFont="1" applyBorder="1" applyAlignment="1">
      <alignment horizontal="right" vertical="center"/>
    </xf>
    <xf numFmtId="180" fontId="2" fillId="0" borderId="8" xfId="0" applyNumberFormat="1" applyFont="1" applyBorder="1" applyAlignment="1">
      <alignment horizontal="center" vertical="center"/>
    </xf>
    <xf numFmtId="184" fontId="8" fillId="0" borderId="9" xfId="0" applyNumberFormat="1" applyFont="1" applyBorder="1" applyAlignment="1">
      <alignment horizontal="right" vertical="center"/>
    </xf>
    <xf numFmtId="186" fontId="8" fillId="0" borderId="10" xfId="0" applyNumberFormat="1" applyFont="1" applyBorder="1" applyAlignment="1">
      <alignment horizontal="right" vertical="center"/>
    </xf>
    <xf numFmtId="185" fontId="8" fillId="0" borderId="5" xfId="0" applyNumberFormat="1" applyFont="1" applyBorder="1" applyAlignment="1">
      <alignment horizontal="right" vertical="center"/>
    </xf>
    <xf numFmtId="186" fontId="8" fillId="0" borderId="5" xfId="0" applyNumberFormat="1" applyFont="1" applyBorder="1" applyAlignment="1">
      <alignment horizontal="right" vertical="center"/>
    </xf>
    <xf numFmtId="0" fontId="2" fillId="0" borderId="11" xfId="0" applyFont="1" applyBorder="1" applyAlignment="1">
      <alignment horizontal="center" vertical="center"/>
    </xf>
    <xf numFmtId="186" fontId="8" fillId="0" borderId="12" xfId="0" applyNumberFormat="1" applyFont="1" applyBorder="1" applyAlignment="1">
      <alignment horizontal="right" vertical="center"/>
    </xf>
    <xf numFmtId="186" fontId="8" fillId="0" borderId="7" xfId="0" applyNumberFormat="1" applyFont="1" applyBorder="1" applyAlignment="1">
      <alignment horizontal="right" vertical="center"/>
    </xf>
    <xf numFmtId="186" fontId="8" fillId="0" borderId="13" xfId="0" applyNumberFormat="1" applyFont="1" applyBorder="1" applyAlignment="1">
      <alignment horizontal="right" vertical="center"/>
    </xf>
    <xf numFmtId="185" fontId="8" fillId="0" borderId="14" xfId="0" applyNumberFormat="1" applyFont="1" applyBorder="1" applyAlignment="1">
      <alignment horizontal="right" vertical="center"/>
    </xf>
    <xf numFmtId="186" fontId="8" fillId="0" borderId="14" xfId="0" applyNumberFormat="1" applyFont="1" applyBorder="1" applyAlignment="1">
      <alignment horizontal="right" vertical="center"/>
    </xf>
    <xf numFmtId="0" fontId="2" fillId="0" borderId="15" xfId="0" applyFont="1" applyBorder="1" applyAlignment="1">
      <alignment horizontal="center" vertical="center"/>
    </xf>
    <xf numFmtId="184" fontId="8" fillId="0" borderId="10" xfId="0" applyNumberFormat="1" applyFont="1" applyBorder="1" applyAlignment="1">
      <alignment horizontal="right" vertical="center"/>
    </xf>
    <xf numFmtId="187" fontId="8" fillId="0" borderId="5" xfId="0" applyNumberFormat="1" applyFont="1" applyBorder="1" applyAlignment="1">
      <alignment horizontal="right" vertical="center"/>
    </xf>
    <xf numFmtId="184" fontId="8" fillId="0" borderId="5" xfId="0" applyNumberFormat="1" applyFont="1" applyBorder="1" applyAlignment="1">
      <alignment horizontal="right" vertical="center"/>
    </xf>
    <xf numFmtId="0" fontId="2" fillId="0" borderId="3" xfId="0" applyFont="1" applyBorder="1" applyAlignment="1">
      <alignment horizontal="center" vertical="center" wrapText="1"/>
    </xf>
    <xf numFmtId="186" fontId="8" fillId="0" borderId="16" xfId="0" applyNumberFormat="1" applyFont="1" applyBorder="1" applyAlignment="1">
      <alignment horizontal="right" vertical="center"/>
    </xf>
    <xf numFmtId="185" fontId="8" fillId="0" borderId="8" xfId="0" applyNumberFormat="1" applyFont="1" applyBorder="1" applyAlignment="1">
      <alignment horizontal="right" vertical="center"/>
    </xf>
    <xf numFmtId="186" fontId="8" fillId="0" borderId="8" xfId="0" applyNumberFormat="1" applyFont="1" applyBorder="1" applyAlignment="1">
      <alignment horizontal="right" vertical="center"/>
    </xf>
    <xf numFmtId="0" fontId="2" fillId="0" borderId="0" xfId="0" applyFont="1" applyBorder="1"/>
    <xf numFmtId="0" fontId="8" fillId="0" borderId="0" xfId="0" applyFont="1"/>
    <xf numFmtId="0" fontId="6" fillId="0" borderId="0" xfId="0" applyFont="1"/>
    <xf numFmtId="184" fontId="8" fillId="0" borderId="12" xfId="0" applyNumberFormat="1" applyFont="1" applyBorder="1" applyAlignment="1">
      <alignment horizontal="right" vertical="center"/>
    </xf>
    <xf numFmtId="187" fontId="8" fillId="0" borderId="7" xfId="0" applyNumberFormat="1" applyFont="1" applyBorder="1" applyAlignment="1">
      <alignment horizontal="right" vertical="center"/>
    </xf>
    <xf numFmtId="184" fontId="8" fillId="0" borderId="7" xfId="0" applyNumberFormat="1" applyFont="1" applyBorder="1" applyAlignment="1">
      <alignment horizontal="right" vertical="center"/>
    </xf>
    <xf numFmtId="0" fontId="2" fillId="0" borderId="0" xfId="0" applyFont="1" applyAlignment="1">
      <alignment horizontal="left"/>
    </xf>
    <xf numFmtId="0" fontId="2" fillId="0" borderId="17" xfId="0" applyFont="1" applyBorder="1" applyAlignment="1">
      <alignment horizontal="center" vertical="center"/>
    </xf>
    <xf numFmtId="0" fontId="2" fillId="0" borderId="18" xfId="0" applyFont="1" applyBorder="1" applyAlignment="1">
      <alignment horizontal="center" vertical="center"/>
    </xf>
    <xf numFmtId="184" fontId="8" fillId="0" borderId="19" xfId="0" applyNumberFormat="1" applyFont="1" applyBorder="1" applyAlignment="1">
      <alignment horizontal="right" vertical="center"/>
    </xf>
    <xf numFmtId="180" fontId="4" fillId="0" borderId="20" xfId="0" applyNumberFormat="1" applyFont="1" applyBorder="1" applyAlignment="1">
      <alignment horizontal="right" vertical="center"/>
    </xf>
    <xf numFmtId="185" fontId="8" fillId="0" borderId="7" xfId="0" applyNumberFormat="1" applyFont="1" applyBorder="1" applyAlignment="1">
      <alignment horizontal="right" vertical="center"/>
    </xf>
    <xf numFmtId="180" fontId="4" fillId="0" borderId="21" xfId="0" applyNumberFormat="1" applyFont="1" applyBorder="1" applyAlignment="1">
      <alignment horizontal="right" vertical="center"/>
    </xf>
    <xf numFmtId="176" fontId="2" fillId="0" borderId="22" xfId="0" applyNumberFormat="1" applyFont="1" applyBorder="1" applyAlignment="1">
      <alignment horizontal="left" vertical="center"/>
    </xf>
    <xf numFmtId="176" fontId="2" fillId="0" borderId="23" xfId="0" applyNumberFormat="1" applyFont="1" applyBorder="1" applyAlignment="1">
      <alignment horizontal="left" vertical="center"/>
    </xf>
    <xf numFmtId="180" fontId="2" fillId="0" borderId="24" xfId="0" applyNumberFormat="1" applyFont="1" applyBorder="1" applyAlignment="1">
      <alignment horizontal="left" vertical="center"/>
    </xf>
    <xf numFmtId="180" fontId="2" fillId="0" borderId="25" xfId="0" applyNumberFormat="1" applyFont="1" applyBorder="1" applyAlignment="1">
      <alignment horizontal="left" vertical="center"/>
    </xf>
    <xf numFmtId="0" fontId="2" fillId="0" borderId="26" xfId="0" applyFont="1" applyBorder="1" applyAlignment="1">
      <alignment horizontal="left" vertical="top" wrapText="1"/>
    </xf>
    <xf numFmtId="185" fontId="9" fillId="0" borderId="22" xfId="0" applyNumberFormat="1" applyFont="1" applyBorder="1" applyAlignment="1">
      <alignment horizontal="left" vertical="center"/>
    </xf>
    <xf numFmtId="176" fontId="4" fillId="0" borderId="23" xfId="0" applyNumberFormat="1" applyFont="1" applyBorder="1" applyAlignment="1">
      <alignment horizontal="left" vertical="center"/>
    </xf>
    <xf numFmtId="176" fontId="4" fillId="0" borderId="22" xfId="0" applyNumberFormat="1" applyFont="1" applyBorder="1" applyAlignment="1">
      <alignment horizontal="left"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186" fontId="8" fillId="0" borderId="28" xfId="0" applyNumberFormat="1" applyFont="1" applyBorder="1" applyAlignment="1">
      <alignment horizontal="right" vertical="center"/>
    </xf>
    <xf numFmtId="180" fontId="4" fillId="0" borderId="29" xfId="0" applyNumberFormat="1" applyFont="1" applyBorder="1" applyAlignment="1">
      <alignment horizontal="right" vertical="center"/>
    </xf>
    <xf numFmtId="185" fontId="8" fillId="0" borderId="30" xfId="0" applyNumberFormat="1" applyFont="1" applyBorder="1" applyAlignment="1">
      <alignment horizontal="right" vertical="center"/>
    </xf>
    <xf numFmtId="180" fontId="4" fillId="0" borderId="8" xfId="0" applyNumberFormat="1" applyFont="1" applyBorder="1" applyAlignment="1">
      <alignment horizontal="right" vertical="center"/>
    </xf>
    <xf numFmtId="176" fontId="4" fillId="0" borderId="31" xfId="0" applyNumberFormat="1" applyFont="1" applyBorder="1" applyAlignment="1">
      <alignment horizontal="left" vertical="center"/>
    </xf>
    <xf numFmtId="176" fontId="4" fillId="0" borderId="32" xfId="0" applyNumberFormat="1" applyFont="1" applyBorder="1" applyAlignment="1">
      <alignment horizontal="left" vertical="center"/>
    </xf>
    <xf numFmtId="0" fontId="6" fillId="0" borderId="0" xfId="0" applyNumberFormat="1" applyFont="1" applyAlignment="1">
      <alignment horizontal="center" vertical="center" wrapText="1"/>
    </xf>
    <xf numFmtId="0" fontId="2" fillId="0" borderId="0" xfId="0" applyFont="1" applyBorder="1" applyAlignment="1">
      <alignment horizontal="center" wrapText="1"/>
    </xf>
    <xf numFmtId="0" fontId="2" fillId="0" borderId="3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85" fontId="2" fillId="0" borderId="22" xfId="0" applyNumberFormat="1" applyFont="1" applyBorder="1" applyAlignment="1">
      <alignment horizontal="left" vertical="center"/>
    </xf>
    <xf numFmtId="187" fontId="8" fillId="0" borderId="7" xfId="0" applyNumberFormat="1" applyFont="1" applyBorder="1" applyAlignment="1">
      <alignment horizontal="right" vertical="center"/>
    </xf>
    <xf numFmtId="176" fontId="2" fillId="0" borderId="22" xfId="0" applyNumberFormat="1" applyFont="1" applyBorder="1" applyAlignment="1">
      <alignment horizontal="left" vertical="center" wrapText="1"/>
    </xf>
    <xf numFmtId="176" fontId="4" fillId="0" borderId="23" xfId="0" applyNumberFormat="1"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F8D3355-CBBE-4D61-AA8D-FEEF09FEA9DE}"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7C1A969F-B4D6-4B80-AE19-1E7248BC9E62}"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96EC703B-5F3A-4FA4-84DE-3A6D314BE262}"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BBAEA149-CECB-4C97-B787-258AC009EFD4}"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532C3675-A41F-419F-8536-FEEC43600555}"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2070"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0B7FFA3F-B15C-4310-9991-AE2D41B958B0}"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3BE206C8-9052-4BAB-9D53-DCA4EFCFFA19}"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6E8E5A56-87AD-4DDD-B94F-30C586C9BDF5}"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62C8A552-6E9A-4AC8-BB69-00ECEDDD13D4}"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A20320E5-55CB-44C0-BC5A-439A97BC54E2}"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15572F00-1381-4CE6-9E14-3DD83FE96FAD}"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3094"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DB8E5F02-5625-46C5-8200-D19C8F934A8D}"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581B9545-D6C7-4304-805A-6B709C0EAB1F}"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9134BB86-3449-4B7D-837A-B91DEA2A7E01}"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620351DC-E1E5-4D12-901D-1EC9903F2A07}"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3008ECB4-2B4E-4A9A-9040-A4B23C2B7BE4}"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63EB569C-3A1C-4DC5-91C2-E921401A93C7}"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4118"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FCD999B3-2C03-408D-962D-541E1A045F9C}"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7E556159-7AE3-4B9D-AE0B-50318659F0F5}"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6016AAA8-45F2-447F-AF9A-95C60D7DCCA8}"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C4947387-88BA-43F4-9BE1-DCC89026BD16}"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CF5E2011-3F94-4F85-B491-E29199F9713C}"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F0C5CDA7-BBC8-460B-B7FB-36E7C85C7568}"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5142"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CE0BCBC8-286E-4786-A1F5-BDEFE4CB5E39}"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67539E3-3795-47FE-8218-DF36E860B31D}"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556CDA63-EAE0-4294-B6D4-47C5B98045BA}"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D1B0B72E-A497-45C5-BDBD-0D8BD8AC0900}"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94449B38-4418-4212-AC8C-0BB5290B76D8}"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9C176981-82C2-46CC-8282-046EB9EB989A}"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6166"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6EF72DBE-CADF-46D8-8921-9D7269BDDA9A}"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08F7203E-8175-4ECF-8851-F4F6558B8BEC}"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D9DEDD45-FEF4-4883-B52B-FE1178E5DDB6}"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40676227-E321-4010-85FC-C6A4D67F0985}"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34A53053-17BA-469E-9873-DD17396DAC50}"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74C8AFE1-15B2-472C-A345-EAE41250EE9D}"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7190"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35B45101-9EAE-4382-A528-B40F6DFFEACB}"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6C6CD57E-4237-4AED-80D0-5835C7038B5E}"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B2DA59F1-36FC-4B3F-9CBD-2D7DBEBA895F}"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8C671C23-BE0E-473C-990A-1D870C495738}"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4116160D-8B83-4324-BD17-E747C9C1C002}"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6FBFE482-E843-4BDF-B3E4-7A1859F80946}"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8214"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8E4C7480-94A6-4C42-B302-0A41000CDC59}"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C349BA8F-518C-452E-A104-CA30ED716578}"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07C68ACF-CF3C-4812-88E5-26AACC131472}"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7C86A413-47CF-4C09-8A25-C2AE49A308A3}"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F24D6E6F-4AA5-4F81-A0BE-9950386D84C1}"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2C655A50-6D5E-4241-84D6-54F850433F83}"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9238"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5BAF5608-5879-457A-8AC9-B5A4859F6B55}" type="TxLink">
            <a:rPr lang="zh-TW" altLang="en-US" sz="1200" b="0" i="0" u="none" strike="noStrike">
              <a:solidFill>
                <a:srgbClr val="000000"/>
              </a:solidFill>
              <a:latin typeface="標楷體"/>
              <a:ea typeface="標楷體"/>
            </a:rPr>
            <a:t> </a:t>
          </a:fld>
          <a:endParaRPr lang="zh-TW" altLang="en-US"/>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7</xdr:col>
      <xdr:colOff>0</xdr:colOff>
      <xdr:row>22</xdr:row>
      <xdr:rowOff>0</xdr:rowOff>
    </xdr:to>
    <xdr:sp macro="" textlink="">
      <xdr:nvSpPr>
        <xdr:cNvPr id="2" name="Text Box 1"/>
        <xdr:cNvSpPr txBox="1">
          <a:spLocks noChangeArrowheads="1"/>
        </xdr:cNvSpPr>
      </xdr:nvSpPr>
      <xdr:spPr bwMode="auto">
        <a:xfrm>
          <a:off x="11572875" y="82296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xdr:col>
      <xdr:colOff>0</xdr:colOff>
      <xdr:row>9</xdr:row>
      <xdr:rowOff>0</xdr:rowOff>
    </xdr:from>
    <xdr:to>
      <xdr:col>7</xdr:col>
      <xdr:colOff>0</xdr:colOff>
      <xdr:row>9</xdr:row>
      <xdr:rowOff>0</xdr:rowOff>
    </xdr:to>
    <xdr:sp macro="" textlink="">
      <xdr:nvSpPr>
        <xdr:cNvPr id="3" name="Text Box 2"/>
        <xdr:cNvSpPr txBox="1">
          <a:spLocks noChangeArrowheads="1"/>
        </xdr:cNvSpPr>
      </xdr:nvSpPr>
      <xdr:spPr bwMode="auto">
        <a:xfrm>
          <a:off x="11572875" y="2286000"/>
          <a:ext cx="150495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1</xdr:row>
      <xdr:rowOff>0</xdr:rowOff>
    </xdr:from>
    <xdr:ext cx="895350" cy="247650"/>
    <xdr:sp macro="" textlink="A1">
      <xdr:nvSpPr>
        <xdr:cNvPr id="4" name="報表類別"/>
        <xdr:cNvSpPr>
          <a:spLocks noChangeArrowheads="1" noTextEdit="1"/>
        </xdr:cNvSpPr>
      </xdr:nvSpPr>
      <xdr:spPr bwMode="auto">
        <a:xfrm>
          <a:off x="0" y="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A97B1003-C189-4AFD-BF97-EA81E746268A}"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3</xdr:row>
      <xdr:rowOff>19050</xdr:rowOff>
    </xdr:from>
    <xdr:ext cx="895350" cy="238125"/>
    <xdr:sp macro="" textlink="C1">
      <xdr:nvSpPr>
        <xdr:cNvPr id="5" name="報表週期"/>
        <xdr:cNvSpPr>
          <a:spLocks noChangeArrowheads="1" noTextEdit="1"/>
        </xdr:cNvSpPr>
      </xdr:nvSpPr>
      <xdr:spPr bwMode="auto">
        <a:xfrm>
          <a:off x="0" y="247650"/>
          <a:ext cx="895350" cy="238125"/>
        </a:xfrm>
        <a:prstGeom prst="rect">
          <a:avLst/>
        </a:prstGeom>
        <a:solidFill>
          <a:srgbClr val="FFFFFF"/>
        </a:solidFill>
        <a:ln w="19050">
          <a:solidFill>
            <a:srgbClr val="000000"/>
          </a:solidFill>
          <a:miter lim="800000"/>
          <a:headEnd type="none"/>
          <a:tailEnd type="none"/>
        </a:ln>
      </xdr:spPr>
      <xdr:txBody>
        <a:bodyPr lIns="36000" rIns="72000"/>
        <a:lstStyle/>
        <a:p>
          <a:fld id="{230818CE-F439-4E46-8E71-25EEE49E92FE}" type="TxLink">
            <a:rPr lang="zh-TW" altLang="en-US" sz="1200" b="0" i="0" u="none" strike="noStrike">
              <a:solidFill>
                <a:srgbClr val="000000"/>
              </a:solidFill>
              <a:latin typeface="標楷體"/>
              <a:ea typeface="標楷體"/>
            </a:rPr>
            <a:t>月　　　報</a:t>
          </a:fld>
          <a:endParaRPr lang="zh-TW" altLang="en-US"/>
        </a:p>
      </xdr:txBody>
    </xdr:sp>
    <xdr:clientData/>
  </xdr:oneCellAnchor>
  <xdr:oneCellAnchor>
    <xdr:from>
      <xdr:col>0</xdr:col>
      <xdr:colOff>914400</xdr:colOff>
      <xdr:row>3</xdr:row>
      <xdr:rowOff>19050</xdr:rowOff>
    </xdr:from>
    <xdr:ext cx="9477375" cy="238125"/>
    <xdr:sp macro="" textlink="D1">
      <xdr:nvSpPr>
        <xdr:cNvPr id="6" name="報表類別"/>
        <xdr:cNvSpPr>
          <a:spLocks noChangeArrowheads="1" noTextEdit="1"/>
        </xdr:cNvSpPr>
      </xdr:nvSpPr>
      <xdr:spPr bwMode="auto">
        <a:xfrm>
          <a:off x="914400" y="247650"/>
          <a:ext cx="9477375" cy="238125"/>
        </a:xfrm>
        <a:prstGeom prst="rect">
          <a:avLst/>
        </a:prstGeom>
        <a:solidFill>
          <a:srgbClr val="FFFFFF"/>
        </a:solidFill>
        <a:ln w="19050">
          <a:noFill/>
        </a:ln>
      </xdr:spPr>
      <xdr:txBody>
        <a:bodyPr/>
        <a:lstStyle/>
        <a:p>
          <a:fld id="{49A5DEB5-2E6A-4134-946A-2E978F711DAA}" type="TxLink">
            <a:rPr lang="zh-TW" altLang="en-US" sz="1200" b="0" i="0" u="none" strike="noStrike">
              <a:solidFill>
                <a:srgbClr val="000000"/>
              </a:solidFill>
              <a:latin typeface="標楷體"/>
              <a:ea typeface="標楷體"/>
            </a:rPr>
            <a:t>每月終了後20日內編報</a:t>
          </a:fld>
          <a:endParaRPr lang="zh-TW" altLang="en-US"/>
        </a:p>
      </xdr:txBody>
    </xdr:sp>
    <xdr:clientData/>
  </xdr:oneCellAnchor>
  <xdr:oneCellAnchor>
    <xdr:from>
      <xdr:col>5</xdr:col>
      <xdr:colOff>323850</xdr:colOff>
      <xdr:row>1</xdr:row>
      <xdr:rowOff>0</xdr:rowOff>
    </xdr:from>
    <xdr:ext cx="723900" cy="247650"/>
    <xdr:sp macro="" textlink="">
      <xdr:nvSpPr>
        <xdr:cNvPr id="7" name="編製機關"/>
        <xdr:cNvSpPr>
          <a:spLocks noChangeArrowheads="1"/>
        </xdr:cNvSpPr>
      </xdr:nvSpPr>
      <xdr:spPr bwMode="auto">
        <a:xfrm>
          <a:off x="10391775" y="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xdr:col>
      <xdr:colOff>323850</xdr:colOff>
      <xdr:row>3</xdr:row>
      <xdr:rowOff>19050</xdr:rowOff>
    </xdr:from>
    <xdr:ext cx="723900" cy="238125"/>
    <xdr:sp macro="" textlink="">
      <xdr:nvSpPr>
        <xdr:cNvPr id="8" name="表號"/>
        <xdr:cNvSpPr>
          <a:spLocks noChangeArrowheads="1"/>
        </xdr:cNvSpPr>
      </xdr:nvSpPr>
      <xdr:spPr bwMode="auto">
        <a:xfrm>
          <a:off x="10391775" y="24765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xdr:col>
      <xdr:colOff>1047750</xdr:colOff>
      <xdr:row>1</xdr:row>
      <xdr:rowOff>0</xdr:rowOff>
    </xdr:from>
    <xdr:ext cx="1952625" cy="247650"/>
    <xdr:sp macro="" textlink="B1">
      <xdr:nvSpPr>
        <xdr:cNvPr id="9" name="報表類別"/>
        <xdr:cNvSpPr>
          <a:spLocks noChangeArrowheads="1" noTextEdit="1"/>
        </xdr:cNvSpPr>
      </xdr:nvSpPr>
      <xdr:spPr bwMode="auto">
        <a:xfrm>
          <a:off x="11115675" y="0"/>
          <a:ext cx="1952625" cy="247650"/>
        </a:xfrm>
        <a:prstGeom prst="rect">
          <a:avLst/>
        </a:prstGeom>
        <a:solidFill>
          <a:srgbClr val="FFFFFF"/>
        </a:solidFill>
        <a:ln w="19050">
          <a:solidFill>
            <a:srgbClr val="000000"/>
          </a:solidFill>
          <a:miter lim="800000"/>
          <a:headEnd type="none"/>
          <a:tailEnd type="none"/>
        </a:ln>
      </xdr:spPr>
      <xdr:txBody>
        <a:bodyPr/>
        <a:lstStyle/>
        <a:p>
          <a:fld id="{8E68BAE7-3506-4ADE-AB0B-F01DC9E219F5}" type="TxLink">
            <a:rPr lang="zh-TW" altLang="en-US" sz="1200" b="0" i="0" u="none" strike="noStrike">
              <a:solidFill>
                <a:srgbClr val="000000"/>
              </a:solidFill>
              <a:latin typeface="標楷體"/>
              <a:ea typeface="標楷體"/>
            </a:rPr>
            <a:t>桃園市政府(地政局)</a:t>
          </a:fld>
          <a:endParaRPr lang="zh-TW" altLang="en-US"/>
        </a:p>
      </xdr:txBody>
    </xdr:sp>
    <xdr:clientData/>
  </xdr:oneCellAnchor>
  <xdr:oneCellAnchor>
    <xdr:from>
      <xdr:col>5</xdr:col>
      <xdr:colOff>1047750</xdr:colOff>
      <xdr:row>3</xdr:row>
      <xdr:rowOff>19050</xdr:rowOff>
    </xdr:from>
    <xdr:ext cx="1952625" cy="238125"/>
    <xdr:sp macro="" textlink="E1">
      <xdr:nvSpPr>
        <xdr:cNvPr id="10" name="報表類別"/>
        <xdr:cNvSpPr>
          <a:spLocks noChangeArrowheads="1" noTextEdit="1"/>
        </xdr:cNvSpPr>
      </xdr:nvSpPr>
      <xdr:spPr bwMode="auto">
        <a:xfrm>
          <a:off x="11115675" y="247650"/>
          <a:ext cx="1952625" cy="238125"/>
        </a:xfrm>
        <a:prstGeom prst="rect">
          <a:avLst/>
        </a:prstGeom>
        <a:solidFill>
          <a:srgbClr val="FFFFFF"/>
        </a:solidFill>
        <a:ln w="19050">
          <a:solidFill>
            <a:srgbClr val="000000"/>
          </a:solidFill>
          <a:miter lim="800000"/>
          <a:headEnd type="none"/>
          <a:tailEnd type="none"/>
        </a:ln>
      </xdr:spPr>
      <xdr:txBody>
        <a:bodyPr/>
        <a:lstStyle/>
        <a:p>
          <a:fld id="{621D9B78-8064-4B05-BE01-AB7075965EAD}" type="TxLink">
            <a:rPr lang="zh-TW" altLang="en-US" sz="1200" b="0" i="0" u="none" strike="noStrike">
              <a:solidFill>
                <a:srgbClr val="000000"/>
              </a:solidFill>
              <a:latin typeface="標楷體"/>
              <a:ea typeface="標楷體"/>
            </a:rPr>
            <a:t>1112-04-05-2</a:t>
          </a:fld>
          <a:endParaRPr lang="zh-TW" altLang="en-US"/>
        </a:p>
      </xdr:txBody>
    </xdr:sp>
    <xdr:clientData/>
  </xdr:oneCellAnchor>
  <xdr:oneCellAnchor>
    <xdr:from>
      <xdr:col>0</xdr:col>
      <xdr:colOff>885825</xdr:colOff>
      <xdr:row>4</xdr:row>
      <xdr:rowOff>28575</xdr:rowOff>
    </xdr:from>
    <xdr:ext cx="9496425" cy="0"/>
    <xdr:sp macro="" textlink="">
      <xdr:nvSpPr>
        <xdr:cNvPr id="10262" name="Line 69"/>
        <xdr:cNvSpPr>
          <a:spLocks noChangeShapeType="1"/>
        </xdr:cNvSpPr>
      </xdr:nvSpPr>
      <xdr:spPr bwMode="auto">
        <a:xfrm>
          <a:off x="885825" y="485775"/>
          <a:ext cx="94964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xdr:col>
      <xdr:colOff>314325</xdr:colOff>
      <xdr:row>5</xdr:row>
      <xdr:rowOff>9525</xdr:rowOff>
    </xdr:from>
    <xdr:ext cx="2657475" cy="257175"/>
    <xdr:sp macro="" textlink="">
      <xdr:nvSpPr>
        <xdr:cNvPr id="12" name="報表類別"/>
        <xdr:cNvSpPr>
          <a:spLocks noChangeArrowheads="1"/>
        </xdr:cNvSpPr>
      </xdr:nvSpPr>
      <xdr:spPr bwMode="auto">
        <a:xfrm>
          <a:off x="10382250" y="923925"/>
          <a:ext cx="26574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單位：新台幣元</a:t>
          </a:r>
        </a:p>
      </xdr:txBody>
    </xdr:sp>
    <xdr:clientData/>
  </xdr:oneCellAnchor>
  <xdr:oneCellAnchor>
    <xdr:from>
      <xdr:col>4</xdr:col>
      <xdr:colOff>1857375</xdr:colOff>
      <xdr:row>23</xdr:row>
      <xdr:rowOff>438150</xdr:rowOff>
    </xdr:from>
    <xdr:ext cx="3009900" cy="276225"/>
    <xdr:sp macro="" textlink="B2">
      <xdr:nvSpPr>
        <xdr:cNvPr id="13" name="報表類別"/>
        <xdr:cNvSpPr>
          <a:spLocks noChangeArrowheads="1" noTextEdit="1"/>
        </xdr:cNvSpPr>
      </xdr:nvSpPr>
      <xdr:spPr bwMode="auto">
        <a:xfrm>
          <a:off x="9991725" y="9124950"/>
          <a:ext cx="3009900" cy="276225"/>
        </a:xfrm>
        <a:prstGeom prst="rect">
          <a:avLst/>
        </a:prstGeom>
        <a:noFill/>
        <a:ln w="19050">
          <a:noFill/>
        </a:ln>
      </xdr:spPr>
      <xdr:txBody>
        <a:bodyPr/>
        <a:lstStyle/>
        <a:p>
          <a:fld id="{BB04E120-46C6-40F6-BCA1-EBEBCF762814}" type="TxLink">
            <a:rPr lang="zh-TW" altLang="en-US" sz="1200" b="0" i="0" u="none" strike="noStrike">
              <a:solidFill>
                <a:srgbClr val="000000"/>
              </a:solidFill>
              <a:latin typeface="標楷體"/>
              <a:ea typeface="標楷體"/>
            </a:rPr>
            <a:t>中華民國110年 1月15日 11:10:08 印製</a:t>
          </a:fld>
          <a:endParaRPr lang="zh-TW" altLang="en-US"/>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85" zoomScaleNormal="85" workbookViewId="0" topLeftCell="A3">
      <selection activeCell="K13" sqref="K13"/>
    </sheetView>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23</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桃園市徵解地政規費</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145328528</v>
      </c>
      <c r="C9" s="37">
        <v>1420113289</v>
      </c>
      <c r="D9" s="38">
        <v>143699596</v>
      </c>
      <c r="E9" s="37">
        <v>1401109413</v>
      </c>
      <c r="F9" s="66"/>
      <c r="G9" s="67"/>
    </row>
    <row r="10" spans="1:7" ht="36" customHeight="1">
      <c r="A10" s="31" t="s">
        <v>59</v>
      </c>
      <c r="B10" s="22">
        <v>11425620</v>
      </c>
      <c r="C10" s="23">
        <v>76827426</v>
      </c>
      <c r="D10" s="24">
        <v>11299367</v>
      </c>
      <c r="E10" s="23">
        <v>76587076</v>
      </c>
      <c r="F10" s="57"/>
      <c r="G10" s="58"/>
    </row>
    <row r="11" spans="1:7" ht="36" customHeight="1">
      <c r="A11" s="14" t="s">
        <v>13</v>
      </c>
      <c r="B11" s="22">
        <v>108070635</v>
      </c>
      <c r="C11" s="23">
        <v>1072112632</v>
      </c>
      <c r="D11" s="24">
        <v>107763126</v>
      </c>
      <c r="E11" s="23">
        <v>1067330157</v>
      </c>
      <c r="F11" s="57"/>
      <c r="G11" s="58"/>
    </row>
    <row r="12" spans="1:7" ht="36" customHeight="1">
      <c r="A12" s="14" t="s">
        <v>14</v>
      </c>
      <c r="B12" s="22">
        <v>3849960</v>
      </c>
      <c r="C12" s="23">
        <v>39450879</v>
      </c>
      <c r="D12" s="24">
        <v>3783720</v>
      </c>
      <c r="E12" s="23">
        <v>38824140</v>
      </c>
      <c r="F12" s="57"/>
      <c r="G12" s="58"/>
    </row>
    <row r="13" spans="1:7" ht="36" customHeight="1">
      <c r="A13" s="14" t="s">
        <v>15</v>
      </c>
      <c r="B13" s="22">
        <v>1200602</v>
      </c>
      <c r="C13" s="23">
        <v>11549992</v>
      </c>
      <c r="D13" s="24">
        <v>1200602</v>
      </c>
      <c r="E13" s="23">
        <v>11385135</v>
      </c>
      <c r="F13" s="57"/>
      <c r="G13" s="58"/>
    </row>
    <row r="14" spans="1:7" ht="36" customHeight="1">
      <c r="A14" s="14" t="s">
        <v>16</v>
      </c>
      <c r="B14" s="22">
        <v>2571588</v>
      </c>
      <c r="C14" s="23">
        <v>29353880</v>
      </c>
      <c r="D14" s="24">
        <v>2570988</v>
      </c>
      <c r="E14" s="23">
        <v>29337340</v>
      </c>
      <c r="F14" s="57"/>
      <c r="G14" s="58"/>
    </row>
    <row r="15" spans="1:7" ht="36" customHeight="1">
      <c r="A15" s="14" t="s">
        <v>17</v>
      </c>
      <c r="B15" s="22">
        <v>9409999</v>
      </c>
      <c r="C15" s="23">
        <v>94329885</v>
      </c>
      <c r="D15" s="24">
        <v>8285599</v>
      </c>
      <c r="E15" s="23">
        <v>81200715</v>
      </c>
      <c r="F15" s="57"/>
      <c r="G15" s="58"/>
    </row>
    <row r="16" spans="1:7" ht="36" customHeight="1">
      <c r="A16" s="14" t="s">
        <v>18</v>
      </c>
      <c r="B16" s="32">
        <v>0</v>
      </c>
      <c r="C16" s="33">
        <v>0</v>
      </c>
      <c r="D16" s="34">
        <v>0</v>
      </c>
      <c r="E16" s="33">
        <v>0</v>
      </c>
      <c r="F16" s="57"/>
      <c r="G16" s="58"/>
    </row>
    <row r="17" spans="1:7" ht="36" customHeight="1">
      <c r="A17" s="14" t="s">
        <v>58</v>
      </c>
      <c r="B17" s="22">
        <v>1811685</v>
      </c>
      <c r="C17" s="23">
        <v>18743285</v>
      </c>
      <c r="D17" s="24">
        <v>1811685</v>
      </c>
      <c r="E17" s="23">
        <v>18743285</v>
      </c>
      <c r="F17" s="81" t="s">
        <v>9</v>
      </c>
      <c r="G17" s="82"/>
    </row>
    <row r="18" spans="1:7" ht="36" customHeight="1">
      <c r="A18" s="25" t="s">
        <v>10</v>
      </c>
      <c r="B18" s="26">
        <v>6837461</v>
      </c>
      <c r="C18" s="19">
        <v>76298459</v>
      </c>
      <c r="D18" s="27">
        <v>6837461</v>
      </c>
      <c r="E18" s="19">
        <v>76298459</v>
      </c>
      <c r="F18" s="81" t="s">
        <v>11</v>
      </c>
      <c r="G18" s="82"/>
    </row>
    <row r="19" spans="1:7" ht="36" customHeight="1" thickBot="1">
      <c r="A19" s="15" t="s">
        <v>12</v>
      </c>
      <c r="B19" s="28">
        <v>150978</v>
      </c>
      <c r="C19" s="29">
        <v>1446851</v>
      </c>
      <c r="D19" s="30">
        <v>147048</v>
      </c>
      <c r="E19" s="29">
        <v>1403106</v>
      </c>
      <c r="F19" s="59"/>
      <c r="G19" s="58"/>
    </row>
    <row r="20" spans="1:7" ht="36" customHeight="1" thickTop="1">
      <c r="A20" s="60" t="s">
        <v>57</v>
      </c>
      <c r="B20" s="62">
        <v>11906247</v>
      </c>
      <c r="C20" s="64">
        <v>114391695</v>
      </c>
      <c r="D20" s="20" t="s">
        <v>56</v>
      </c>
      <c r="E20" s="21">
        <v>0</v>
      </c>
      <c r="F20" s="18"/>
      <c r="G20" s="18"/>
    </row>
    <row r="21" spans="1:7" ht="36" customHeight="1">
      <c r="A21" s="61"/>
      <c r="B21" s="63"/>
      <c r="C21" s="65"/>
      <c r="D21" s="17" t="s">
        <v>6</v>
      </c>
      <c r="E21" s="52"/>
      <c r="F21" s="53"/>
      <c r="G21" s="53"/>
    </row>
    <row r="22" spans="1:7" ht="36" customHeight="1">
      <c r="A22" s="46" t="s">
        <v>55</v>
      </c>
      <c r="B22" s="48">
        <v>0</v>
      </c>
      <c r="C22" s="50">
        <v>379646</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26</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桃園市桃園地政事務所徵解地政規費(續1)</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35807765</v>
      </c>
      <c r="C9" s="37">
        <v>347696622</v>
      </c>
      <c r="D9" s="38">
        <v>35617656</v>
      </c>
      <c r="E9" s="37">
        <v>345303072</v>
      </c>
      <c r="F9" s="66"/>
      <c r="G9" s="67"/>
    </row>
    <row r="10" spans="1:7" ht="36" customHeight="1">
      <c r="A10" s="31" t="s">
        <v>59</v>
      </c>
      <c r="B10" s="22">
        <v>2025043</v>
      </c>
      <c r="C10" s="23">
        <v>15288221</v>
      </c>
      <c r="D10" s="24">
        <v>2025043</v>
      </c>
      <c r="E10" s="23">
        <v>15234053</v>
      </c>
      <c r="F10" s="57"/>
      <c r="G10" s="58"/>
    </row>
    <row r="11" spans="1:7" ht="36" customHeight="1">
      <c r="A11" s="14" t="s">
        <v>13</v>
      </c>
      <c r="B11" s="22">
        <v>30872820</v>
      </c>
      <c r="C11" s="23">
        <v>303625882</v>
      </c>
      <c r="D11" s="24">
        <v>30793381</v>
      </c>
      <c r="E11" s="23">
        <v>302913869</v>
      </c>
      <c r="F11" s="79" t="s">
        <v>25</v>
      </c>
      <c r="G11" s="58"/>
    </row>
    <row r="12" spans="1:7" ht="36" customHeight="1">
      <c r="A12" s="14" t="s">
        <v>14</v>
      </c>
      <c r="B12" s="22">
        <v>864880</v>
      </c>
      <c r="C12" s="23">
        <v>9273839</v>
      </c>
      <c r="D12" s="24">
        <v>858480</v>
      </c>
      <c r="E12" s="23">
        <v>9120430</v>
      </c>
      <c r="F12" s="57"/>
      <c r="G12" s="58"/>
    </row>
    <row r="13" spans="1:7" ht="36" customHeight="1">
      <c r="A13" s="14" t="s">
        <v>15</v>
      </c>
      <c r="B13" s="22">
        <v>189991</v>
      </c>
      <c r="C13" s="23">
        <v>2630878</v>
      </c>
      <c r="D13" s="24">
        <v>189991</v>
      </c>
      <c r="E13" s="23">
        <v>2630878</v>
      </c>
      <c r="F13" s="57"/>
      <c r="G13" s="58"/>
    </row>
    <row r="14" spans="1:7" ht="36" customHeight="1">
      <c r="A14" s="14" t="s">
        <v>16</v>
      </c>
      <c r="B14" s="22">
        <v>629551</v>
      </c>
      <c r="C14" s="23">
        <v>7595407</v>
      </c>
      <c r="D14" s="24">
        <v>629551</v>
      </c>
      <c r="E14" s="23">
        <v>7595327</v>
      </c>
      <c r="F14" s="57"/>
      <c r="G14" s="58"/>
    </row>
    <row r="15" spans="1:7" ht="36" customHeight="1">
      <c r="A15" s="14" t="s">
        <v>17</v>
      </c>
      <c r="B15" s="22">
        <v>1206075</v>
      </c>
      <c r="C15" s="23">
        <v>9123490</v>
      </c>
      <c r="D15" s="24">
        <v>1102075</v>
      </c>
      <c r="E15" s="23">
        <v>7650810</v>
      </c>
      <c r="F15" s="57"/>
      <c r="G15" s="58"/>
    </row>
    <row r="16" spans="1:7" ht="36" customHeight="1">
      <c r="A16" s="14" t="s">
        <v>18</v>
      </c>
      <c r="B16" s="32">
        <v>0</v>
      </c>
      <c r="C16" s="33">
        <v>0</v>
      </c>
      <c r="D16" s="34">
        <v>0</v>
      </c>
      <c r="E16" s="33">
        <v>0</v>
      </c>
      <c r="F16" s="57"/>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19405</v>
      </c>
      <c r="C19" s="29">
        <v>158905</v>
      </c>
      <c r="D19" s="30">
        <v>19135</v>
      </c>
      <c r="E19" s="29">
        <v>157705</v>
      </c>
      <c r="F19" s="59"/>
      <c r="G19" s="58"/>
    </row>
    <row r="20" spans="1:7" ht="36" customHeight="1" thickTop="1">
      <c r="A20" s="60" t="s">
        <v>57</v>
      </c>
      <c r="B20" s="62">
        <v>3281842</v>
      </c>
      <c r="C20" s="64">
        <v>31814786</v>
      </c>
      <c r="D20" s="20" t="s">
        <v>56</v>
      </c>
      <c r="E20" s="21">
        <v>0</v>
      </c>
      <c r="F20" s="18"/>
      <c r="G20" s="18"/>
    </row>
    <row r="21" spans="1:7" ht="36" customHeight="1">
      <c r="A21" s="61"/>
      <c r="B21" s="63"/>
      <c r="C21" s="65"/>
      <c r="D21" s="17" t="s">
        <v>6</v>
      </c>
      <c r="E21" s="52"/>
      <c r="F21" s="53"/>
      <c r="G21" s="53"/>
    </row>
    <row r="22" spans="1:7" ht="36" customHeight="1">
      <c r="A22" s="46" t="s">
        <v>55</v>
      </c>
      <c r="B22" s="48">
        <v>0</v>
      </c>
      <c r="C22" s="50">
        <v>16177</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29</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桃園市中壢地政事務所徵解地政規費(續2)</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28406943</v>
      </c>
      <c r="C9" s="37">
        <v>248230325</v>
      </c>
      <c r="D9" s="38">
        <v>27961079</v>
      </c>
      <c r="E9" s="37">
        <v>242253000</v>
      </c>
      <c r="F9" s="66"/>
      <c r="G9" s="67"/>
    </row>
    <row r="10" spans="1:7" ht="36" customHeight="1">
      <c r="A10" s="31" t="s">
        <v>59</v>
      </c>
      <c r="B10" s="22">
        <v>1151939</v>
      </c>
      <c r="C10" s="23">
        <v>19619583</v>
      </c>
      <c r="D10" s="24">
        <v>1151939</v>
      </c>
      <c r="E10" s="23">
        <v>19611807</v>
      </c>
      <c r="F10" s="57"/>
      <c r="G10" s="58"/>
    </row>
    <row r="11" spans="1:7" ht="36" customHeight="1">
      <c r="A11" s="14" t="s">
        <v>13</v>
      </c>
      <c r="B11" s="22">
        <v>23590033</v>
      </c>
      <c r="C11" s="23">
        <v>191141482</v>
      </c>
      <c r="D11" s="24">
        <v>23511439</v>
      </c>
      <c r="E11" s="23">
        <v>188922738</v>
      </c>
      <c r="F11" s="79" t="s">
        <v>27</v>
      </c>
      <c r="G11" s="58"/>
    </row>
    <row r="12" spans="1:7" ht="36" customHeight="1">
      <c r="A12" s="14" t="s">
        <v>14</v>
      </c>
      <c r="B12" s="22">
        <v>748320</v>
      </c>
      <c r="C12" s="23">
        <v>7349920</v>
      </c>
      <c r="D12" s="24">
        <v>737600</v>
      </c>
      <c r="E12" s="23">
        <v>7214160</v>
      </c>
      <c r="F12" s="79" t="s">
        <v>28</v>
      </c>
      <c r="G12" s="58"/>
    </row>
    <row r="13" spans="1:7" ht="36" customHeight="1">
      <c r="A13" s="14" t="s">
        <v>15</v>
      </c>
      <c r="B13" s="22">
        <v>165515</v>
      </c>
      <c r="C13" s="23">
        <v>2074320</v>
      </c>
      <c r="D13" s="24">
        <v>165515</v>
      </c>
      <c r="E13" s="23">
        <v>2074320</v>
      </c>
      <c r="F13" s="57"/>
      <c r="G13" s="58"/>
    </row>
    <row r="14" spans="1:7" ht="36" customHeight="1">
      <c r="A14" s="14" t="s">
        <v>16</v>
      </c>
      <c r="B14" s="22">
        <v>460182</v>
      </c>
      <c r="C14" s="23">
        <v>5607241</v>
      </c>
      <c r="D14" s="24">
        <v>459582</v>
      </c>
      <c r="E14" s="23">
        <v>5602641</v>
      </c>
      <c r="F14" s="57"/>
      <c r="G14" s="58"/>
    </row>
    <row r="15" spans="1:7" ht="36" customHeight="1">
      <c r="A15" s="14" t="s">
        <v>17</v>
      </c>
      <c r="B15" s="22">
        <v>2266840</v>
      </c>
      <c r="C15" s="23">
        <v>22203004</v>
      </c>
      <c r="D15" s="24">
        <v>1911640</v>
      </c>
      <c r="E15" s="23">
        <v>18599814</v>
      </c>
      <c r="F15" s="57"/>
      <c r="G15" s="58"/>
    </row>
    <row r="16" spans="1:7" ht="36" customHeight="1">
      <c r="A16" s="14" t="s">
        <v>18</v>
      </c>
      <c r="B16" s="32">
        <v>0</v>
      </c>
      <c r="C16" s="33">
        <v>0</v>
      </c>
      <c r="D16" s="34">
        <v>0</v>
      </c>
      <c r="E16" s="33">
        <v>0</v>
      </c>
      <c r="F16" s="57"/>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24114</v>
      </c>
      <c r="C19" s="29">
        <v>234775</v>
      </c>
      <c r="D19" s="30">
        <v>23364</v>
      </c>
      <c r="E19" s="29">
        <v>227520</v>
      </c>
      <c r="F19" s="59"/>
      <c r="G19" s="58"/>
    </row>
    <row r="20" spans="1:7" ht="36" customHeight="1" thickTop="1">
      <c r="A20" s="60" t="s">
        <v>57</v>
      </c>
      <c r="B20" s="62">
        <v>2466338</v>
      </c>
      <c r="C20" s="64">
        <v>20853454</v>
      </c>
      <c r="D20" s="20" t="s">
        <v>56</v>
      </c>
      <c r="E20" s="21">
        <v>0</v>
      </c>
      <c r="F20" s="18"/>
      <c r="G20" s="18"/>
    </row>
    <row r="21" spans="1:7" ht="36" customHeight="1">
      <c r="A21" s="61"/>
      <c r="B21" s="63"/>
      <c r="C21" s="65"/>
      <c r="D21" s="17" t="s">
        <v>6</v>
      </c>
      <c r="E21" s="52"/>
      <c r="F21" s="53"/>
      <c r="G21" s="53"/>
    </row>
    <row r="22" spans="1:7" ht="36" customHeight="1">
      <c r="A22" s="46" t="s">
        <v>55</v>
      </c>
      <c r="B22" s="48">
        <v>0</v>
      </c>
      <c r="C22" s="80">
        <v>0</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35</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桃園市大溪地政事務所徵解地政規費(續3)</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7634399</v>
      </c>
      <c r="C9" s="37">
        <v>77023111</v>
      </c>
      <c r="D9" s="38">
        <v>7436909</v>
      </c>
      <c r="E9" s="37">
        <v>75187879</v>
      </c>
      <c r="F9" s="66"/>
      <c r="G9" s="67"/>
    </row>
    <row r="10" spans="1:7" ht="36" customHeight="1">
      <c r="A10" s="31" t="s">
        <v>59</v>
      </c>
      <c r="B10" s="22">
        <v>174338</v>
      </c>
      <c r="C10" s="23">
        <v>6438213</v>
      </c>
      <c r="D10" s="24">
        <v>174338</v>
      </c>
      <c r="E10" s="23">
        <v>6426869</v>
      </c>
      <c r="F10" s="57"/>
      <c r="G10" s="58"/>
    </row>
    <row r="11" spans="1:7" ht="36" customHeight="1">
      <c r="A11" s="14" t="s">
        <v>13</v>
      </c>
      <c r="B11" s="22">
        <v>5120057</v>
      </c>
      <c r="C11" s="23">
        <v>48715438</v>
      </c>
      <c r="D11" s="24">
        <v>5091012</v>
      </c>
      <c r="E11" s="23">
        <v>48488385</v>
      </c>
      <c r="F11" s="79" t="s">
        <v>31</v>
      </c>
      <c r="G11" s="58"/>
    </row>
    <row r="12" spans="1:7" ht="36" customHeight="1">
      <c r="A12" s="14" t="s">
        <v>14</v>
      </c>
      <c r="B12" s="22">
        <v>280640</v>
      </c>
      <c r="C12" s="23">
        <v>2824240</v>
      </c>
      <c r="D12" s="24">
        <v>280000</v>
      </c>
      <c r="E12" s="23">
        <v>2788400</v>
      </c>
      <c r="F12" s="79" t="s">
        <v>32</v>
      </c>
      <c r="G12" s="58"/>
    </row>
    <row r="13" spans="1:7" ht="36" customHeight="1">
      <c r="A13" s="14" t="s">
        <v>15</v>
      </c>
      <c r="B13" s="22">
        <v>271006</v>
      </c>
      <c r="C13" s="23">
        <v>1286345</v>
      </c>
      <c r="D13" s="24">
        <v>271006</v>
      </c>
      <c r="E13" s="23">
        <v>1270020</v>
      </c>
      <c r="F13" s="79" t="s">
        <v>33</v>
      </c>
      <c r="G13" s="58"/>
    </row>
    <row r="14" spans="1:7" ht="36" customHeight="1">
      <c r="A14" s="14" t="s">
        <v>16</v>
      </c>
      <c r="B14" s="22">
        <v>232489</v>
      </c>
      <c r="C14" s="23">
        <v>2897248</v>
      </c>
      <c r="D14" s="24">
        <v>232489</v>
      </c>
      <c r="E14" s="23">
        <v>2893848</v>
      </c>
      <c r="F14" s="57"/>
      <c r="G14" s="58"/>
    </row>
    <row r="15" spans="1:7" ht="36" customHeight="1">
      <c r="A15" s="14" t="s">
        <v>17</v>
      </c>
      <c r="B15" s="22">
        <v>1515120</v>
      </c>
      <c r="C15" s="23">
        <v>14544440</v>
      </c>
      <c r="D15" s="24">
        <v>1347520</v>
      </c>
      <c r="E15" s="23">
        <v>13015240</v>
      </c>
      <c r="F15" s="79" t="s">
        <v>34</v>
      </c>
      <c r="G15" s="58"/>
    </row>
    <row r="16" spans="1:7" ht="36" customHeight="1">
      <c r="A16" s="14" t="s">
        <v>18</v>
      </c>
      <c r="B16" s="32">
        <v>0</v>
      </c>
      <c r="C16" s="33">
        <v>0</v>
      </c>
      <c r="D16" s="34">
        <v>0</v>
      </c>
      <c r="E16" s="33">
        <v>0</v>
      </c>
      <c r="F16" s="57"/>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40749</v>
      </c>
      <c r="C19" s="29">
        <v>317187</v>
      </c>
      <c r="D19" s="30">
        <v>40544</v>
      </c>
      <c r="E19" s="29">
        <v>305117</v>
      </c>
      <c r="F19" s="52" t="s">
        <v>30</v>
      </c>
      <c r="G19" s="58"/>
    </row>
    <row r="20" spans="1:7" ht="36" customHeight="1" thickTop="1">
      <c r="A20" s="60" t="s">
        <v>57</v>
      </c>
      <c r="B20" s="62">
        <v>526535</v>
      </c>
      <c r="C20" s="64">
        <v>5491519</v>
      </c>
      <c r="D20" s="20" t="s">
        <v>56</v>
      </c>
      <c r="E20" s="21">
        <v>0</v>
      </c>
      <c r="F20" s="18"/>
      <c r="G20" s="18"/>
    </row>
    <row r="21" spans="1:7" ht="36" customHeight="1">
      <c r="A21" s="61"/>
      <c r="B21" s="63"/>
      <c r="C21" s="65"/>
      <c r="D21" s="17" t="s">
        <v>6</v>
      </c>
      <c r="E21" s="52"/>
      <c r="F21" s="53"/>
      <c r="G21" s="53"/>
    </row>
    <row r="22" spans="1:7" ht="36" customHeight="1">
      <c r="A22" s="46" t="s">
        <v>55</v>
      </c>
      <c r="B22" s="48">
        <v>0</v>
      </c>
      <c r="C22" s="80">
        <v>0</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37</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桃園市楊梅地政事務所徵解地政規費(續4)</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14967523</v>
      </c>
      <c r="C9" s="37">
        <v>123517369</v>
      </c>
      <c r="D9" s="38">
        <v>14759273</v>
      </c>
      <c r="E9" s="37">
        <v>120758374</v>
      </c>
      <c r="F9" s="66"/>
      <c r="G9" s="67"/>
    </row>
    <row r="10" spans="1:7" ht="36" customHeight="1">
      <c r="A10" s="31" t="s">
        <v>59</v>
      </c>
      <c r="B10" s="22">
        <v>1479299</v>
      </c>
      <c r="C10" s="23">
        <v>11638081</v>
      </c>
      <c r="D10" s="24">
        <v>1479299</v>
      </c>
      <c r="E10" s="23">
        <v>11626912</v>
      </c>
      <c r="F10" s="57"/>
      <c r="G10" s="58"/>
    </row>
    <row r="11" spans="1:7" ht="36" customHeight="1">
      <c r="A11" s="14" t="s">
        <v>13</v>
      </c>
      <c r="B11" s="22">
        <v>11033435</v>
      </c>
      <c r="C11" s="23">
        <v>88169577</v>
      </c>
      <c r="D11" s="24">
        <v>11018305</v>
      </c>
      <c r="E11" s="23">
        <v>87859506</v>
      </c>
      <c r="F11" s="57"/>
      <c r="G11" s="58"/>
    </row>
    <row r="12" spans="1:7" ht="36" customHeight="1">
      <c r="A12" s="14" t="s">
        <v>14</v>
      </c>
      <c r="B12" s="22">
        <v>404240</v>
      </c>
      <c r="C12" s="23">
        <v>4035840</v>
      </c>
      <c r="D12" s="24">
        <v>399840</v>
      </c>
      <c r="E12" s="23">
        <v>3984750</v>
      </c>
      <c r="F12" s="57"/>
      <c r="G12" s="58"/>
    </row>
    <row r="13" spans="1:7" ht="36" customHeight="1">
      <c r="A13" s="14" t="s">
        <v>15</v>
      </c>
      <c r="B13" s="22">
        <v>253738</v>
      </c>
      <c r="C13" s="23">
        <v>1253836</v>
      </c>
      <c r="D13" s="24">
        <v>253738</v>
      </c>
      <c r="E13" s="23">
        <v>1252556</v>
      </c>
      <c r="F13" s="57"/>
      <c r="G13" s="58"/>
    </row>
    <row r="14" spans="1:7" ht="36" customHeight="1">
      <c r="A14" s="14" t="s">
        <v>16</v>
      </c>
      <c r="B14" s="22">
        <v>238053</v>
      </c>
      <c r="C14" s="23">
        <v>2880071</v>
      </c>
      <c r="D14" s="24">
        <v>238053</v>
      </c>
      <c r="E14" s="23">
        <v>2880071</v>
      </c>
      <c r="F14" s="57"/>
      <c r="G14" s="58"/>
    </row>
    <row r="15" spans="1:7" ht="36" customHeight="1">
      <c r="A15" s="14" t="s">
        <v>17</v>
      </c>
      <c r="B15" s="22">
        <v>1544088</v>
      </c>
      <c r="C15" s="23">
        <v>15352055</v>
      </c>
      <c r="D15" s="24">
        <v>1355688</v>
      </c>
      <c r="E15" s="23">
        <v>12976955</v>
      </c>
      <c r="F15" s="79" t="s">
        <v>36</v>
      </c>
      <c r="G15" s="58"/>
    </row>
    <row r="16" spans="1:7" ht="36" customHeight="1">
      <c r="A16" s="14" t="s">
        <v>18</v>
      </c>
      <c r="B16" s="32">
        <v>0</v>
      </c>
      <c r="C16" s="33">
        <v>0</v>
      </c>
      <c r="D16" s="34">
        <v>0</v>
      </c>
      <c r="E16" s="33">
        <v>0</v>
      </c>
      <c r="F16" s="57"/>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14670</v>
      </c>
      <c r="C19" s="29">
        <v>187909</v>
      </c>
      <c r="D19" s="30">
        <v>14350</v>
      </c>
      <c r="E19" s="29">
        <v>177624</v>
      </c>
      <c r="F19" s="59"/>
      <c r="G19" s="58"/>
    </row>
    <row r="20" spans="1:7" ht="36" customHeight="1" thickTop="1">
      <c r="A20" s="60" t="s">
        <v>57</v>
      </c>
      <c r="B20" s="62">
        <v>1249760</v>
      </c>
      <c r="C20" s="64">
        <v>9948642</v>
      </c>
      <c r="D20" s="20" t="s">
        <v>56</v>
      </c>
      <c r="E20" s="21">
        <v>0</v>
      </c>
      <c r="F20" s="18"/>
      <c r="G20" s="18"/>
    </row>
    <row r="21" spans="1:7" ht="36" customHeight="1">
      <c r="A21" s="61"/>
      <c r="B21" s="63"/>
      <c r="C21" s="65"/>
      <c r="D21" s="17" t="s">
        <v>6</v>
      </c>
      <c r="E21" s="52"/>
      <c r="F21" s="53"/>
      <c r="G21" s="53"/>
    </row>
    <row r="22" spans="1:7" ht="36" customHeight="1">
      <c r="A22" s="46" t="s">
        <v>55</v>
      </c>
      <c r="B22" s="48">
        <v>0</v>
      </c>
      <c r="C22" s="50">
        <v>363469</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40</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桃園市蘆竹地政事務所徵解地政規費(續5)</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16478270</v>
      </c>
      <c r="C9" s="37">
        <v>196567888</v>
      </c>
      <c r="D9" s="38">
        <v>16216313</v>
      </c>
      <c r="E9" s="37">
        <v>193578301</v>
      </c>
      <c r="F9" s="66"/>
      <c r="G9" s="67"/>
    </row>
    <row r="10" spans="1:7" ht="36" customHeight="1">
      <c r="A10" s="31" t="s">
        <v>59</v>
      </c>
      <c r="B10" s="22">
        <v>749504</v>
      </c>
      <c r="C10" s="23">
        <v>7065296</v>
      </c>
      <c r="D10" s="24">
        <v>623330</v>
      </c>
      <c r="E10" s="23">
        <v>6929153</v>
      </c>
      <c r="F10" s="57"/>
      <c r="G10" s="58"/>
    </row>
    <row r="11" spans="1:7" ht="36" customHeight="1">
      <c r="A11" s="14" t="s">
        <v>13</v>
      </c>
      <c r="B11" s="22">
        <v>13597200</v>
      </c>
      <c r="C11" s="23">
        <v>163741664</v>
      </c>
      <c r="D11" s="24">
        <v>13562452</v>
      </c>
      <c r="E11" s="23">
        <v>163095042</v>
      </c>
      <c r="F11" s="79" t="s">
        <v>38</v>
      </c>
      <c r="G11" s="58"/>
    </row>
    <row r="12" spans="1:7" ht="36" customHeight="1">
      <c r="A12" s="14" t="s">
        <v>14</v>
      </c>
      <c r="B12" s="22">
        <v>367480</v>
      </c>
      <c r="C12" s="23">
        <v>5164480</v>
      </c>
      <c r="D12" s="24">
        <v>363160</v>
      </c>
      <c r="E12" s="23">
        <v>5119680</v>
      </c>
      <c r="F12" s="79" t="s">
        <v>39</v>
      </c>
      <c r="G12" s="58"/>
    </row>
    <row r="13" spans="1:7" ht="36" customHeight="1">
      <c r="A13" s="14" t="s">
        <v>15</v>
      </c>
      <c r="B13" s="22">
        <v>130519</v>
      </c>
      <c r="C13" s="23">
        <v>1113960</v>
      </c>
      <c r="D13" s="24">
        <v>130519</v>
      </c>
      <c r="E13" s="23">
        <v>967368</v>
      </c>
      <c r="F13" s="57"/>
      <c r="G13" s="58"/>
    </row>
    <row r="14" spans="1:7" ht="36" customHeight="1">
      <c r="A14" s="14" t="s">
        <v>16</v>
      </c>
      <c r="B14" s="22">
        <v>391346</v>
      </c>
      <c r="C14" s="23">
        <v>3314058</v>
      </c>
      <c r="D14" s="24">
        <v>391346</v>
      </c>
      <c r="E14" s="23">
        <v>3314058</v>
      </c>
      <c r="F14" s="57"/>
      <c r="G14" s="58"/>
    </row>
    <row r="15" spans="1:7" ht="36" customHeight="1">
      <c r="A15" s="14" t="s">
        <v>17</v>
      </c>
      <c r="B15" s="22">
        <v>1226176</v>
      </c>
      <c r="C15" s="23">
        <v>15998850</v>
      </c>
      <c r="D15" s="24">
        <v>1129776</v>
      </c>
      <c r="E15" s="23">
        <v>13987850</v>
      </c>
      <c r="F15" s="57"/>
      <c r="G15" s="58"/>
    </row>
    <row r="16" spans="1:7" ht="36" customHeight="1">
      <c r="A16" s="14" t="s">
        <v>18</v>
      </c>
      <c r="B16" s="32">
        <v>0</v>
      </c>
      <c r="C16" s="33">
        <v>0</v>
      </c>
      <c r="D16" s="34">
        <v>0</v>
      </c>
      <c r="E16" s="33">
        <v>0</v>
      </c>
      <c r="F16" s="57"/>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16045</v>
      </c>
      <c r="C19" s="29">
        <v>169580</v>
      </c>
      <c r="D19" s="30">
        <v>15730</v>
      </c>
      <c r="E19" s="29">
        <v>165150</v>
      </c>
      <c r="F19" s="59"/>
      <c r="G19" s="58"/>
    </row>
    <row r="20" spans="1:7" ht="36" customHeight="1" thickTop="1">
      <c r="A20" s="60" t="s">
        <v>57</v>
      </c>
      <c r="B20" s="62">
        <v>1418578</v>
      </c>
      <c r="C20" s="64">
        <v>17002419</v>
      </c>
      <c r="D20" s="20" t="s">
        <v>56</v>
      </c>
      <c r="E20" s="21">
        <v>0</v>
      </c>
      <c r="F20" s="18"/>
      <c r="G20" s="18"/>
    </row>
    <row r="21" spans="1:7" ht="36" customHeight="1">
      <c r="A21" s="61"/>
      <c r="B21" s="63"/>
      <c r="C21" s="65"/>
      <c r="D21" s="17" t="s">
        <v>6</v>
      </c>
      <c r="E21" s="52"/>
      <c r="F21" s="53"/>
      <c r="G21" s="53"/>
    </row>
    <row r="22" spans="1:7" ht="36" customHeight="1">
      <c r="A22" s="46" t="s">
        <v>55</v>
      </c>
      <c r="B22" s="48">
        <v>0</v>
      </c>
      <c r="C22" s="80">
        <v>0</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43</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桃園市八德地政事務所徵解地政規費(續6)</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9951610</v>
      </c>
      <c r="C9" s="37">
        <v>118311257</v>
      </c>
      <c r="D9" s="38">
        <v>9924655</v>
      </c>
      <c r="E9" s="37">
        <v>117576001</v>
      </c>
      <c r="F9" s="66"/>
      <c r="G9" s="67"/>
    </row>
    <row r="10" spans="1:7" ht="36" customHeight="1">
      <c r="A10" s="31" t="s">
        <v>59</v>
      </c>
      <c r="B10" s="22">
        <v>233241</v>
      </c>
      <c r="C10" s="23">
        <v>2430435</v>
      </c>
      <c r="D10" s="24">
        <v>233241</v>
      </c>
      <c r="E10" s="23">
        <v>2429304</v>
      </c>
      <c r="F10" s="57"/>
      <c r="G10" s="58"/>
    </row>
    <row r="11" spans="1:7" ht="36" customHeight="1">
      <c r="A11" s="14" t="s">
        <v>13</v>
      </c>
      <c r="B11" s="22">
        <v>8472707</v>
      </c>
      <c r="C11" s="23">
        <v>103327208</v>
      </c>
      <c r="D11" s="24">
        <v>8468592</v>
      </c>
      <c r="E11" s="23">
        <v>103199473</v>
      </c>
      <c r="F11" s="79" t="s">
        <v>41</v>
      </c>
      <c r="G11" s="58"/>
    </row>
    <row r="12" spans="1:7" ht="36" customHeight="1">
      <c r="A12" s="14" t="s">
        <v>14</v>
      </c>
      <c r="B12" s="22">
        <v>357120</v>
      </c>
      <c r="C12" s="23">
        <v>3536640</v>
      </c>
      <c r="D12" s="24">
        <v>356800</v>
      </c>
      <c r="E12" s="23">
        <v>3501200</v>
      </c>
      <c r="F12" s="79" t="s">
        <v>42</v>
      </c>
      <c r="G12" s="58"/>
    </row>
    <row r="13" spans="1:7" ht="36" customHeight="1">
      <c r="A13" s="14" t="s">
        <v>15</v>
      </c>
      <c r="B13" s="22">
        <v>69694</v>
      </c>
      <c r="C13" s="23">
        <v>1432043</v>
      </c>
      <c r="D13" s="24">
        <v>69694</v>
      </c>
      <c r="E13" s="23">
        <v>1431443</v>
      </c>
      <c r="F13" s="57"/>
      <c r="G13" s="58"/>
    </row>
    <row r="14" spans="1:7" ht="36" customHeight="1">
      <c r="A14" s="14" t="s">
        <v>16</v>
      </c>
      <c r="B14" s="22">
        <v>216153</v>
      </c>
      <c r="C14" s="23">
        <v>2330723</v>
      </c>
      <c r="D14" s="24">
        <v>216153</v>
      </c>
      <c r="E14" s="23">
        <v>2330723</v>
      </c>
      <c r="F14" s="57"/>
      <c r="G14" s="58"/>
    </row>
    <row r="15" spans="1:7" ht="36" customHeight="1">
      <c r="A15" s="14" t="s">
        <v>17</v>
      </c>
      <c r="B15" s="22">
        <v>595400</v>
      </c>
      <c r="C15" s="23">
        <v>5150623</v>
      </c>
      <c r="D15" s="24">
        <v>573600</v>
      </c>
      <c r="E15" s="23">
        <v>4582223</v>
      </c>
      <c r="F15" s="57"/>
      <c r="G15" s="58"/>
    </row>
    <row r="16" spans="1:7" ht="36" customHeight="1">
      <c r="A16" s="14" t="s">
        <v>18</v>
      </c>
      <c r="B16" s="32">
        <v>0</v>
      </c>
      <c r="C16" s="33">
        <v>0</v>
      </c>
      <c r="D16" s="34">
        <v>0</v>
      </c>
      <c r="E16" s="33">
        <v>0</v>
      </c>
      <c r="F16" s="57"/>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7295</v>
      </c>
      <c r="C19" s="29">
        <v>103585</v>
      </c>
      <c r="D19" s="30">
        <v>6575</v>
      </c>
      <c r="E19" s="29">
        <v>101635</v>
      </c>
      <c r="F19" s="59"/>
      <c r="G19" s="58"/>
    </row>
    <row r="20" spans="1:7" ht="36" customHeight="1" thickTop="1">
      <c r="A20" s="60" t="s">
        <v>57</v>
      </c>
      <c r="B20" s="62">
        <v>870183</v>
      </c>
      <c r="C20" s="64">
        <v>10562873</v>
      </c>
      <c r="D20" s="20" t="s">
        <v>56</v>
      </c>
      <c r="E20" s="21">
        <v>0</v>
      </c>
      <c r="F20" s="18"/>
      <c r="G20" s="18"/>
    </row>
    <row r="21" spans="1:7" ht="36" customHeight="1">
      <c r="A21" s="61"/>
      <c r="B21" s="63"/>
      <c r="C21" s="65"/>
      <c r="D21" s="17" t="s">
        <v>6</v>
      </c>
      <c r="E21" s="52"/>
      <c r="F21" s="53"/>
      <c r="G21" s="53"/>
    </row>
    <row r="22" spans="1:7" ht="36" customHeight="1">
      <c r="A22" s="46" t="s">
        <v>55</v>
      </c>
      <c r="B22" s="48">
        <v>0</v>
      </c>
      <c r="C22" s="80">
        <v>0</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48</v>
      </c>
      <c r="G1" s="7" t="s">
        <v>24</v>
      </c>
    </row>
    <row r="2" spans="1:4" s="7" customFormat="1" ht="28.5" customHeight="1" hidden="1">
      <c r="A2" s="10"/>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桃園市平鎮地政事務所徵解地政規費(續7)</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9552921</v>
      </c>
      <c r="C9" s="37">
        <v>110084905</v>
      </c>
      <c r="D9" s="38">
        <v>9442460</v>
      </c>
      <c r="E9" s="37">
        <v>108801916</v>
      </c>
      <c r="F9" s="66"/>
      <c r="G9" s="67"/>
    </row>
    <row r="10" spans="1:7" ht="36" customHeight="1">
      <c r="A10" s="31" t="s">
        <v>59</v>
      </c>
      <c r="B10" s="22">
        <v>47207</v>
      </c>
      <c r="C10" s="23">
        <v>3126867</v>
      </c>
      <c r="D10" s="24">
        <v>47128</v>
      </c>
      <c r="E10" s="23">
        <v>3126724</v>
      </c>
      <c r="F10" s="52" t="s">
        <v>44</v>
      </c>
      <c r="G10" s="58"/>
    </row>
    <row r="11" spans="1:7" ht="36" customHeight="1">
      <c r="A11" s="14" t="s">
        <v>13</v>
      </c>
      <c r="B11" s="22">
        <v>8094408</v>
      </c>
      <c r="C11" s="23">
        <v>91871408</v>
      </c>
      <c r="D11" s="24">
        <v>8078186</v>
      </c>
      <c r="E11" s="23">
        <v>91478257</v>
      </c>
      <c r="F11" s="52" t="s">
        <v>45</v>
      </c>
      <c r="G11" s="58"/>
    </row>
    <row r="12" spans="1:7" ht="36" customHeight="1">
      <c r="A12" s="14" t="s">
        <v>14</v>
      </c>
      <c r="B12" s="22">
        <v>428960</v>
      </c>
      <c r="C12" s="23">
        <v>4280880</v>
      </c>
      <c r="D12" s="24">
        <v>426400</v>
      </c>
      <c r="E12" s="23">
        <v>4176400</v>
      </c>
      <c r="F12" s="52" t="s">
        <v>46</v>
      </c>
      <c r="G12" s="58"/>
    </row>
    <row r="13" spans="1:7" ht="36" customHeight="1">
      <c r="A13" s="14" t="s">
        <v>15</v>
      </c>
      <c r="B13" s="22">
        <v>110779</v>
      </c>
      <c r="C13" s="23">
        <v>1127994</v>
      </c>
      <c r="D13" s="24">
        <v>110779</v>
      </c>
      <c r="E13" s="23">
        <v>1127934</v>
      </c>
      <c r="F13" s="52"/>
      <c r="G13" s="58"/>
    </row>
    <row r="14" spans="1:7" ht="36" customHeight="1">
      <c r="A14" s="14" t="s">
        <v>16</v>
      </c>
      <c r="B14" s="22">
        <v>242842</v>
      </c>
      <c r="C14" s="23">
        <v>2921598</v>
      </c>
      <c r="D14" s="24">
        <v>242842</v>
      </c>
      <c r="E14" s="23">
        <v>2913198</v>
      </c>
      <c r="F14" s="52"/>
      <c r="G14" s="58"/>
    </row>
    <row r="15" spans="1:7" ht="36" customHeight="1">
      <c r="A15" s="14" t="s">
        <v>17</v>
      </c>
      <c r="B15" s="22">
        <v>605100</v>
      </c>
      <c r="C15" s="23">
        <v>6551158</v>
      </c>
      <c r="D15" s="24">
        <v>513500</v>
      </c>
      <c r="E15" s="23">
        <v>5774558</v>
      </c>
      <c r="F15" s="52" t="s">
        <v>47</v>
      </c>
      <c r="G15" s="58"/>
    </row>
    <row r="16" spans="1:7" ht="36" customHeight="1">
      <c r="A16" s="14" t="s">
        <v>18</v>
      </c>
      <c r="B16" s="32">
        <v>0</v>
      </c>
      <c r="C16" s="33">
        <v>0</v>
      </c>
      <c r="D16" s="34">
        <v>0</v>
      </c>
      <c r="E16" s="33">
        <v>0</v>
      </c>
      <c r="F16" s="52"/>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23625</v>
      </c>
      <c r="C19" s="29">
        <v>205000</v>
      </c>
      <c r="D19" s="30">
        <v>23625</v>
      </c>
      <c r="E19" s="29">
        <v>204845</v>
      </c>
      <c r="F19" s="59"/>
      <c r="G19" s="58"/>
    </row>
    <row r="20" spans="1:7" ht="36" customHeight="1" thickTop="1">
      <c r="A20" s="60" t="s">
        <v>57</v>
      </c>
      <c r="B20" s="62">
        <v>812531</v>
      </c>
      <c r="C20" s="64">
        <v>9460493</v>
      </c>
      <c r="D20" s="20" t="s">
        <v>56</v>
      </c>
      <c r="E20" s="21">
        <v>0</v>
      </c>
      <c r="F20" s="18"/>
      <c r="G20" s="18"/>
    </row>
    <row r="21" spans="1:7" ht="36" customHeight="1">
      <c r="A21" s="61"/>
      <c r="B21" s="63"/>
      <c r="C21" s="65"/>
      <c r="D21" s="17" t="s">
        <v>6</v>
      </c>
      <c r="E21" s="52"/>
      <c r="F21" s="53"/>
      <c r="G21" s="53"/>
    </row>
    <row r="22" spans="1:7" ht="36" customHeight="1">
      <c r="A22" s="46" t="s">
        <v>55</v>
      </c>
      <c r="B22" s="48">
        <v>0</v>
      </c>
      <c r="C22" s="80">
        <v>0</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
      </c>
      <c r="B24" s="56"/>
      <c r="C24" s="56"/>
      <c r="D24" s="56"/>
      <c r="E24" s="56"/>
      <c r="F24" s="56"/>
      <c r="G24" s="56"/>
    </row>
    <row r="25" spans="1:7" ht="18" customHeight="1">
      <c r="A25" s="45" t="str">
        <f>IF(A2&gt;0,"資料來源："&amp;A2,"")</f>
        <v/>
      </c>
      <c r="B25" s="45"/>
      <c r="C25" s="45"/>
      <c r="D25" s="45"/>
      <c r="E25" s="45"/>
      <c r="F25" s="45"/>
      <c r="G25" s="45"/>
    </row>
    <row r="26" spans="1:7" ht="18" customHeight="1">
      <c r="A26" s="45" t="str">
        <f>IF(A2&gt;0,SUBSTITUTE("填表說明："&amp;C2,CHAR(10),CHAR(10)&amp;"　　　　　"),"")</f>
        <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topLeftCell="A15"/>
  </sheetViews>
  <sheetFormatPr defaultColWidth="9.33203125" defaultRowHeight="12"/>
  <cols>
    <col min="1" max="1" width="40.83203125" style="3" customWidth="1"/>
    <col min="2" max="5" width="33.83203125" style="0" customWidth="1"/>
    <col min="6" max="7" width="26.33203125" style="0" customWidth="1"/>
  </cols>
  <sheetData>
    <row r="1" spans="1:7" s="7" customFormat="1" ht="31.5" customHeight="1" hidden="1">
      <c r="A1" s="39" t="s">
        <v>61</v>
      </c>
      <c r="B1" s="7" t="s">
        <v>19</v>
      </c>
      <c r="C1" s="7" t="s">
        <v>20</v>
      </c>
      <c r="D1" s="11" t="s">
        <v>21</v>
      </c>
      <c r="E1" s="40" t="s">
        <v>22</v>
      </c>
      <c r="F1" s="41" t="s">
        <v>53</v>
      </c>
      <c r="G1" s="7" t="s">
        <v>24</v>
      </c>
    </row>
    <row r="2" spans="1:4" s="7" customFormat="1" ht="28.5" customHeight="1" hidden="1">
      <c r="A2" s="39" t="s">
        <v>54</v>
      </c>
      <c r="B2" s="7" t="s">
        <v>49</v>
      </c>
      <c r="C2" s="7" t="s">
        <v>50</v>
      </c>
      <c r="D2" s="11"/>
    </row>
    <row r="3" spans="1:7" s="3" customFormat="1" ht="18" customHeight="1">
      <c r="A3" s="6"/>
      <c r="B3" s="5"/>
      <c r="C3" s="5"/>
      <c r="D3" s="5"/>
      <c r="E3" s="5"/>
      <c r="F3" s="5"/>
      <c r="G3" s="12"/>
    </row>
    <row r="4" spans="1:7" s="3" customFormat="1" ht="18" customHeight="1">
      <c r="A4" s="6"/>
      <c r="B4" s="5"/>
      <c r="C4" s="5"/>
      <c r="D4" s="5"/>
      <c r="E4" s="5"/>
      <c r="F4" s="5"/>
      <c r="G4" s="13"/>
    </row>
    <row r="5" spans="1:7" ht="36" customHeight="1">
      <c r="A5" s="68" t="str">
        <f>F1</f>
        <v>桃園市龜山地政事務所徵解地政規費(續8完)</v>
      </c>
      <c r="B5" s="68"/>
      <c r="C5" s="68"/>
      <c r="D5" s="68"/>
      <c r="E5" s="68"/>
      <c r="F5" s="68"/>
      <c r="G5" s="68"/>
    </row>
    <row r="6" spans="1:7" ht="24" customHeight="1" thickBot="1">
      <c r="A6" s="69" t="str">
        <f>G1</f>
        <v>中華民國109年12月</v>
      </c>
      <c r="B6" s="69"/>
      <c r="C6" s="69"/>
      <c r="D6" s="69"/>
      <c r="E6" s="69"/>
      <c r="F6" s="69"/>
      <c r="G6" s="69"/>
    </row>
    <row r="7" spans="1:7" s="1" customFormat="1" ht="24" customHeight="1">
      <c r="A7" s="70" t="s">
        <v>0</v>
      </c>
      <c r="B7" s="72" t="s">
        <v>2</v>
      </c>
      <c r="C7" s="73"/>
      <c r="D7" s="74" t="s">
        <v>3</v>
      </c>
      <c r="E7" s="73"/>
      <c r="F7" s="75" t="s">
        <v>4</v>
      </c>
      <c r="G7" s="76"/>
    </row>
    <row r="8" spans="1:7" s="1" customFormat="1" ht="24" customHeight="1" thickBot="1">
      <c r="A8" s="71"/>
      <c r="B8" s="8" t="s">
        <v>1</v>
      </c>
      <c r="C8" s="9" t="s">
        <v>5</v>
      </c>
      <c r="D8" s="9" t="s">
        <v>1</v>
      </c>
      <c r="E8" s="9" t="s">
        <v>5</v>
      </c>
      <c r="F8" s="77"/>
      <c r="G8" s="78"/>
    </row>
    <row r="9" spans="1:7" s="2" customFormat="1" ht="36" customHeight="1">
      <c r="A9" s="35" t="s">
        <v>60</v>
      </c>
      <c r="B9" s="36">
        <v>13879951</v>
      </c>
      <c r="C9" s="37">
        <v>103640068</v>
      </c>
      <c r="D9" s="38">
        <v>13692105</v>
      </c>
      <c r="E9" s="37">
        <v>102609126</v>
      </c>
      <c r="F9" s="66"/>
      <c r="G9" s="67"/>
    </row>
    <row r="10" spans="1:7" ht="36" customHeight="1">
      <c r="A10" s="31" t="s">
        <v>59</v>
      </c>
      <c r="B10" s="22">
        <v>5565049</v>
      </c>
      <c r="C10" s="23">
        <v>11220730</v>
      </c>
      <c r="D10" s="24">
        <v>5565049</v>
      </c>
      <c r="E10" s="23">
        <v>11202254</v>
      </c>
      <c r="F10" s="57"/>
      <c r="G10" s="58"/>
    </row>
    <row r="11" spans="1:7" ht="36" customHeight="1">
      <c r="A11" s="14" t="s">
        <v>13</v>
      </c>
      <c r="B11" s="22">
        <v>7289975</v>
      </c>
      <c r="C11" s="23">
        <v>81519973</v>
      </c>
      <c r="D11" s="24">
        <v>7239759</v>
      </c>
      <c r="E11" s="23">
        <v>81372887</v>
      </c>
      <c r="F11" s="79" t="s">
        <v>51</v>
      </c>
      <c r="G11" s="58"/>
    </row>
    <row r="12" spans="1:7" ht="36" customHeight="1">
      <c r="A12" s="14" t="s">
        <v>14</v>
      </c>
      <c r="B12" s="22">
        <v>398320</v>
      </c>
      <c r="C12" s="23">
        <v>2985040</v>
      </c>
      <c r="D12" s="24">
        <v>361440</v>
      </c>
      <c r="E12" s="23">
        <v>2919120</v>
      </c>
      <c r="F12" s="79" t="s">
        <v>52</v>
      </c>
      <c r="G12" s="58"/>
    </row>
    <row r="13" spans="1:7" ht="36" customHeight="1">
      <c r="A13" s="14" t="s">
        <v>15</v>
      </c>
      <c r="B13" s="22">
        <v>9360</v>
      </c>
      <c r="C13" s="23">
        <v>630616</v>
      </c>
      <c r="D13" s="24">
        <v>9360</v>
      </c>
      <c r="E13" s="23">
        <v>630616</v>
      </c>
      <c r="F13" s="57"/>
      <c r="G13" s="58"/>
    </row>
    <row r="14" spans="1:7" ht="36" customHeight="1">
      <c r="A14" s="14" t="s">
        <v>16</v>
      </c>
      <c r="B14" s="22">
        <v>160972</v>
      </c>
      <c r="C14" s="23">
        <v>1807534</v>
      </c>
      <c r="D14" s="24">
        <v>160972</v>
      </c>
      <c r="E14" s="23">
        <v>1807474</v>
      </c>
      <c r="F14" s="57"/>
      <c r="G14" s="58"/>
    </row>
    <row r="15" spans="1:7" ht="36" customHeight="1">
      <c r="A15" s="14" t="s">
        <v>17</v>
      </c>
      <c r="B15" s="22">
        <v>451200</v>
      </c>
      <c r="C15" s="23">
        <v>5406265</v>
      </c>
      <c r="D15" s="24">
        <v>351800</v>
      </c>
      <c r="E15" s="23">
        <v>4613265</v>
      </c>
      <c r="F15" s="57"/>
      <c r="G15" s="58"/>
    </row>
    <row r="16" spans="1:7" ht="36" customHeight="1">
      <c r="A16" s="14" t="s">
        <v>18</v>
      </c>
      <c r="B16" s="32">
        <v>0</v>
      </c>
      <c r="C16" s="33">
        <v>0</v>
      </c>
      <c r="D16" s="34">
        <v>0</v>
      </c>
      <c r="E16" s="33">
        <v>0</v>
      </c>
      <c r="F16" s="57"/>
      <c r="G16" s="58"/>
    </row>
    <row r="17" spans="1:7" ht="36" customHeight="1">
      <c r="A17" s="14" t="s">
        <v>58</v>
      </c>
      <c r="B17" s="32">
        <v>0</v>
      </c>
      <c r="C17" s="33">
        <v>0</v>
      </c>
      <c r="D17" s="34">
        <v>0</v>
      </c>
      <c r="E17" s="33">
        <v>0</v>
      </c>
      <c r="F17" s="59"/>
      <c r="G17" s="58"/>
    </row>
    <row r="18" spans="1:7" ht="36" customHeight="1">
      <c r="A18" s="25" t="s">
        <v>10</v>
      </c>
      <c r="B18" s="42">
        <v>0</v>
      </c>
      <c r="C18" s="43">
        <v>0</v>
      </c>
      <c r="D18" s="44">
        <v>0</v>
      </c>
      <c r="E18" s="43">
        <v>0</v>
      </c>
      <c r="F18" s="59"/>
      <c r="G18" s="58"/>
    </row>
    <row r="19" spans="1:7" ht="36" customHeight="1" thickBot="1">
      <c r="A19" s="15" t="s">
        <v>12</v>
      </c>
      <c r="B19" s="28">
        <v>5075</v>
      </c>
      <c r="C19" s="29">
        <v>69910</v>
      </c>
      <c r="D19" s="30">
        <v>3725</v>
      </c>
      <c r="E19" s="29">
        <v>63510</v>
      </c>
      <c r="F19" s="59"/>
      <c r="G19" s="58"/>
    </row>
    <row r="20" spans="1:7" ht="36" customHeight="1" thickTop="1">
      <c r="A20" s="60" t="s">
        <v>57</v>
      </c>
      <c r="B20" s="62">
        <v>1280480</v>
      </c>
      <c r="C20" s="64">
        <v>9257509</v>
      </c>
      <c r="D20" s="20" t="s">
        <v>56</v>
      </c>
      <c r="E20" s="21">
        <v>0</v>
      </c>
      <c r="F20" s="18"/>
      <c r="G20" s="18"/>
    </row>
    <row r="21" spans="1:7" ht="36" customHeight="1">
      <c r="A21" s="61"/>
      <c r="B21" s="63"/>
      <c r="C21" s="65"/>
      <c r="D21" s="17" t="s">
        <v>6</v>
      </c>
      <c r="E21" s="52"/>
      <c r="F21" s="53"/>
      <c r="G21" s="53"/>
    </row>
    <row r="22" spans="1:7" ht="36" customHeight="1">
      <c r="A22" s="46" t="s">
        <v>55</v>
      </c>
      <c r="B22" s="48">
        <v>0</v>
      </c>
      <c r="C22" s="80">
        <v>0</v>
      </c>
      <c r="D22" s="17" t="s">
        <v>7</v>
      </c>
      <c r="E22" s="52"/>
      <c r="F22" s="53"/>
      <c r="G22" s="53"/>
    </row>
    <row r="23" spans="1:7" ht="36" customHeight="1" thickBot="1">
      <c r="A23" s="47"/>
      <c r="B23" s="49"/>
      <c r="C23" s="51"/>
      <c r="D23" s="16" t="s">
        <v>8</v>
      </c>
      <c r="E23" s="54"/>
      <c r="F23" s="55"/>
      <c r="G23" s="55"/>
    </row>
    <row r="24" spans="1:7" s="4" customFormat="1" ht="36" customHeight="1">
      <c r="A24" s="56" t="str">
        <f>IF(LEN(A2)&gt;0,"填表　　　　　　　　　　　　　　　　　審核　　　　　　　　　　　　　　　　　業務主管人員　　　　　　　　　　　　　　　　　機關長官
　　　　　　　　　　　　　　　　　　　　　　　　　　　　　　　　　　　　　　主辦統計人員","")</f>
        <v>填表　　　　　　　　　　　　　　　　　審核　　　　　　　　　　　　　　　　　業務主管人員　　　　　　　　　　　　　　　　　機關長官
　　　　　　　　　　　　　　　　　　　　　　　　　　　　　　　　　　　　　　主辦統計人員</v>
      </c>
      <c r="B24" s="56"/>
      <c r="C24" s="56"/>
      <c r="D24" s="56"/>
      <c r="E24" s="56"/>
      <c r="F24" s="56"/>
      <c r="G24" s="56"/>
    </row>
    <row r="25" spans="1:7" ht="18" customHeight="1">
      <c r="A25" s="45" t="str">
        <f>IF(A2&gt;0,"資料來源："&amp;A2,"")</f>
        <v>資料來源：依據各地政事務所辦理之各項業務所收之地政規費暨本府之電傳資訊資料彙編。</v>
      </c>
      <c r="B25" s="45"/>
      <c r="C25" s="45"/>
      <c r="D25" s="45"/>
      <c r="E25" s="45"/>
      <c r="F25" s="45"/>
      <c r="G25" s="45"/>
    </row>
    <row r="26" spans="1:7" ht="18" customHeight="1">
      <c r="A26" s="45" t="str">
        <f>IF(A2&gt;0,SUBSTITUTE("填表說明："&amp;C2,CHAR(10),CHAR(10)&amp;"　　　　　"),"")</f>
        <v>填表說明：本表編製2份，於完成會核程序並經機關長官核章後，1份送主計處（室），1份自存外，應由網際網路線上傳送至內政部統計資料庫。</v>
      </c>
      <c r="B26" s="45"/>
      <c r="C26" s="45"/>
      <c r="D26" s="45"/>
      <c r="E26" s="45"/>
      <c r="F26" s="45"/>
      <c r="G26" s="45"/>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鄭玉美</cp:lastModifiedBy>
  <cp:lastPrinted>2007-01-19T10:19:36Z</cp:lastPrinted>
  <dcterms:created xsi:type="dcterms:W3CDTF">2001-02-06T07:45:53Z</dcterms:created>
  <dcterms:modified xsi:type="dcterms:W3CDTF">2021-01-15T03:12:59Z</dcterms:modified>
  <cp:category/>
  <cp:version/>
  <cp:contentType/>
  <cp:contentStatus/>
</cp:coreProperties>
</file>