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codeName="ThisWorkbook"/>
  <bookViews>
    <workbookView xWindow="65416" yWindow="65416" windowWidth="29040" windowHeight="15840" activeTab="0"/>
  </bookViews>
  <sheets>
    <sheet name="桃園市徵解地政規費" sheetId="2" r:id="rId1"/>
    <sheet name="桃園市桃園地政事務所徵解地政規費(續1)" sheetId="3" r:id="rId2"/>
    <sheet name="桃園市中壢地政事務所徵解地政規費(續2)" sheetId="4" r:id="rId3"/>
    <sheet name="桃園市大溪地政事務所徵解地政規費(續3)" sheetId="5" r:id="rId4"/>
    <sheet name="桃園市楊梅地政事務所徵解地政規費(續4)" sheetId="6" r:id="rId5"/>
    <sheet name="桃園市蘆竹地政事務所徵解地政規費(續5)" sheetId="7" r:id="rId6"/>
    <sheet name="桃園市八德地政事務所徵解地政規費(續6)" sheetId="8" r:id="rId7"/>
    <sheet name="桃園市平鎮地政事務所徵解地政規費(續7)" sheetId="9" r:id="rId8"/>
    <sheet name="桃園市龜山地政事務所徵解地政規費(續8完)" sheetId="10" r:id="rId9"/>
  </sheets>
  <definedNames>
    <definedName name="pp" localSheetId="6">'桃園市八德地政事務所徵解地政規費(續6)'!$A$3:$G$26</definedName>
    <definedName name="pp" localSheetId="3">'桃園市大溪地政事務所徵解地政規費(續3)'!$A$3:$G$26</definedName>
    <definedName name="pp" localSheetId="2">'桃園市中壢地政事務所徵解地政規費(續2)'!$A$3:$G$26</definedName>
    <definedName name="pp" localSheetId="7">'桃園市平鎮地政事務所徵解地政規費(續7)'!$A$3:$G$26</definedName>
    <definedName name="pp" localSheetId="1">'桃園市桃園地政事務所徵解地政規費(續1)'!$A$3:$G$26</definedName>
    <definedName name="pp" localSheetId="4">'桃園市楊梅地政事務所徵解地政規費(續4)'!$A$3:$G$26</definedName>
    <definedName name="pp" localSheetId="0">'桃園市徵解地政規費'!$A$3:$G$26</definedName>
    <definedName name="pp" localSheetId="8">'桃園市龜山地政事務所徵解地政規費(續8完)'!$A$3:$G$26</definedName>
    <definedName name="pp" localSheetId="5">'桃園市蘆竹地政事務所徵解地政規費(續5)'!$A$3:$G$26</definedName>
    <definedName name="pp">#REF!</definedName>
    <definedName name="_xlnm.Print_Area" localSheetId="6">'桃園市八德地政事務所徵解地政規費(續6)'!$A$1:$G$26</definedName>
    <definedName name="_xlnm.Print_Area" localSheetId="3">'桃園市大溪地政事務所徵解地政規費(續3)'!$A$1:$G$26</definedName>
    <definedName name="_xlnm.Print_Area" localSheetId="2">'桃園市中壢地政事務所徵解地政規費(續2)'!$A$1:$G$26</definedName>
    <definedName name="_xlnm.Print_Area" localSheetId="7">'桃園市平鎮地政事務所徵解地政規費(續7)'!$A$1:$G$26</definedName>
    <definedName name="_xlnm.Print_Area" localSheetId="1">'桃園市桃園地政事務所徵解地政規費(續1)'!$A$1:$G$26</definedName>
    <definedName name="_xlnm.Print_Area" localSheetId="4">'桃園市楊梅地政事務所徵解地政規費(續4)'!$A$1:$G$26</definedName>
    <definedName name="_xlnm.Print_Area" localSheetId="0">'桃園市徵解地政規費'!$A$1:$G$26</definedName>
    <definedName name="_xlnm.Print_Area" localSheetId="8">'桃園市龜山地政事務所徵解地政規費(續8完)'!$A$1:$G$26</definedName>
    <definedName name="_xlnm.Print_Area" localSheetId="5">'桃園市蘆竹地政事務所徵解地政規費(續5)'!$A$1:$G$26</definedName>
  </definedNames>
  <calcPr calcId="191029"/>
</workbook>
</file>

<file path=xl/sharedStrings.xml><?xml version="1.0" encoding="utf-8"?>
<sst xmlns="http://schemas.openxmlformats.org/spreadsheetml/2006/main" count="315" uniqueCount="65">
  <si>
    <t>規費名稱</t>
  </si>
  <si>
    <t>本月</t>
  </si>
  <si>
    <t>徵收數</t>
  </si>
  <si>
    <t>解庫數</t>
  </si>
  <si>
    <t>備註</t>
  </si>
  <si>
    <t>本年累計</t>
  </si>
  <si>
    <t>儲滿五年之登記儲金-備註</t>
  </si>
  <si>
    <t>104年度提列土地登記儲金(預計110年4月提存)</t>
  </si>
  <si>
    <t>提存登記儲金－備註</t>
  </si>
  <si>
    <t>預計110年7月及12月提存</t>
  </si>
  <si>
    <t>提用登記儲金－備註</t>
  </si>
  <si>
    <t>【中華電信：新台幣1,591,930元、關貿：新台幣166,789元】</t>
  </si>
  <si>
    <t>電子謄本</t>
  </si>
  <si>
    <t>【中華電信：新台幣6,368,973元、關貿：新台幣22,409元】</t>
  </si>
  <si>
    <t>其             他</t>
  </si>
  <si>
    <t>土地法第76條登記費</t>
  </si>
  <si>
    <t>書狀費</t>
  </si>
  <si>
    <t>登記罰鍰</t>
  </si>
  <si>
    <t>地籍圖冊閱覽抄錄費</t>
  </si>
  <si>
    <t>複丈費及建物測量費</t>
  </si>
  <si>
    <t>地目變更勘查費</t>
  </si>
  <si>
    <t>桃園市政府(地政局)</t>
  </si>
  <si>
    <t>月　　　報</t>
  </si>
  <si>
    <t>每月終了後20日內編報</t>
  </si>
  <si>
    <t>1112-04-05-2</t>
  </si>
  <si>
    <t>桃園市徵解地政規費</t>
  </si>
  <si>
    <t>中華民國110年 1月</t>
  </si>
  <si>
    <t>含跨縣市公所$1,680</t>
  </si>
  <si>
    <t>含以前年度罰鍰$173,526</t>
  </si>
  <si>
    <t>桃園市桃園地政事務所徵解地政規費(續1)</t>
  </si>
  <si>
    <t>跨縣市收入數、繳庫數均為NT$40,150</t>
  </si>
  <si>
    <t>跨縣市收入數、繳庫數均為NT$1,280</t>
  </si>
  <si>
    <t>桃園市中壢地政事務所徵解地政規費(續2)</t>
  </si>
  <si>
    <t>退費48元</t>
  </si>
  <si>
    <t>1退費38432元(2含跨縣市徵收數:新臺幣23760元、解庫數新臺幣23760元)</t>
  </si>
  <si>
    <t>1退費1200元(2含跨縣市徵收數:新臺幣320元、解庫數新臺幣320元)</t>
  </si>
  <si>
    <t>退費184100元</t>
  </si>
  <si>
    <t>桃園市大溪地政事務所徵解地政規費(續3)</t>
  </si>
  <si>
    <t>本月ibon$117,600元，本月連前累計共$117,600元。</t>
  </si>
  <si>
    <t>桃園市楊梅地政事務所徵解地政規費(續4)</t>
  </si>
  <si>
    <t>含跨縣市徵收數：新台幣31,511元、解庫數：新台幣31,511元</t>
  </si>
  <si>
    <t>含跨縣市徵收數：新台幣960元、解庫數：新台幣960元</t>
  </si>
  <si>
    <t>桃園市蘆竹地政事務所徵解地政規費(續5)</t>
  </si>
  <si>
    <t>含跨縣市徵收數：新台幣14,380元、解庫數：新台幣13,616元</t>
  </si>
  <si>
    <t>含跨縣市徵收數：新台幣320元、解庫數：新台幣240元</t>
  </si>
  <si>
    <t>桃園市八德地政事務所徵解地政規費(續6)</t>
  </si>
  <si>
    <t>退費19,416元;跨縣市:徵收44,260元、解庫44,260元</t>
  </si>
  <si>
    <t>退費34,720元;跨縣市:徵收1,280元、解庫1,280元</t>
  </si>
  <si>
    <t>退費30,000元</t>
  </si>
  <si>
    <t>桃園市平鎮地政事務所徵解地政規費(續7)</t>
  </si>
  <si>
    <t>中華民國110年 2月17日 11:39:48 印製</t>
  </si>
  <si>
    <t>本表編製2份，於完成會核程序並經機關長官核章後，1份送主計處（室），1份自存外，應由網際網路線上傳送至內政部統計資料庫。</t>
  </si>
  <si>
    <t>含跨縣市徵收數：新台幣221960元、解庫數：新台幣221960元</t>
  </si>
  <si>
    <t>含跨縣市徵收數：新台幣1120元、解庫數：新台幣1120元</t>
  </si>
  <si>
    <t>桃園市龜山地政事務所徵解地政規費(續8完)</t>
  </si>
  <si>
    <t>依據各地政事務所辦理之各項業務所收之地政規費暨本府之電傳資訊資料彙編。</t>
  </si>
  <si>
    <t>提用登記儲金</t>
  </si>
  <si>
    <t>儲滿五年之登記儲金</t>
  </si>
  <si>
    <t>提存登記儲金</t>
  </si>
  <si>
    <t>電傳資訊</t>
  </si>
  <si>
    <t>土地法第65條登記費</t>
  </si>
  <si>
    <t>合計</t>
  </si>
  <si>
    <t>公　開　類</t>
  </si>
  <si>
    <t>辦理桃園區大興段2063建號建物損害賠償事件賠償金</t>
  </si>
  <si>
    <t>桃園所-建物損害賠償(桃園區大興段2063建號)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</si>
</sst>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quot;－&quot;"/>
    <numFmt numFmtId="177" formatCode="#,##0.0000;\-#,##0.0000;&quot;－&quot;"/>
    <numFmt numFmtId="178" formatCode="###,###,##0"/>
    <numFmt numFmtId="179" formatCode="###,###,###,##0"/>
    <numFmt numFmtId="180" formatCode="###,###,##0;\-###,###,##0;&quot;         －&quot;"/>
    <numFmt numFmtId="181" formatCode="###,###,###,##0;\-###,###,###,##0;&quot;             －&quot;"/>
  </numFmts>
  <fonts count="13">
    <font>
      <sz val="9"/>
      <name val="Times New Roman"/>
      <family val="1"/>
    </font>
    <font>
      <sz val="10"/>
      <name val="Arial"/>
      <family val="2"/>
    </font>
    <font>
      <sz val="12"/>
      <name val="標楷體"/>
      <family val="4"/>
    </font>
    <font>
      <sz val="9"/>
      <name val="新細明體"/>
      <family val="1"/>
    </font>
    <font>
      <sz val="12"/>
      <name val="Times New Roman"/>
      <family val="1"/>
    </font>
    <font>
      <sz val="10"/>
      <name val="標楷體"/>
      <family val="4"/>
    </font>
    <font>
      <sz val="24"/>
      <name val="標楷體"/>
      <family val="4"/>
    </font>
    <font>
      <sz val="9"/>
      <name val="細明體"/>
      <family val="3"/>
    </font>
    <font>
      <sz val="12"/>
      <name val="新細明體"/>
      <family val="1"/>
    </font>
    <font>
      <sz val="12"/>
      <name val="MS Sans Serif"/>
      <family val="2"/>
    </font>
    <font>
      <sz val="10"/>
      <name val="Times New Roman"/>
      <family val="2"/>
    </font>
    <font>
      <sz val="12"/>
      <color rgb="FF000000"/>
      <name val="標楷體"/>
      <family val="2"/>
    </font>
    <font>
      <sz val="16"/>
      <color rgb="FF000000"/>
      <name val="Times New Roman"/>
      <family val="2"/>
    </font>
  </fonts>
  <fills count="2">
    <fill>
      <patternFill/>
    </fill>
    <fill>
      <patternFill patternType="gray125"/>
    </fill>
  </fills>
  <borders count="39">
    <border>
      <left/>
      <right/>
      <top/>
      <bottom/>
      <diagonal/>
    </border>
    <border>
      <left/>
      <right style="thin"/>
      <top style="thin"/>
      <bottom style="medium"/>
    </border>
    <border>
      <left style="thin"/>
      <right style="thin"/>
      <top style="thin"/>
      <bottom style="medium"/>
    </border>
    <border>
      <left/>
      <right style="medium"/>
      <top/>
      <bottom style="thin"/>
    </border>
    <border>
      <left/>
      <right style="medium"/>
      <top style="thin"/>
      <bottom style="double"/>
    </border>
    <border>
      <left style="thin"/>
      <right style="thin"/>
      <top style="thin"/>
      <bottom style="thin"/>
    </border>
    <border>
      <left/>
      <right/>
      <top style="double"/>
      <bottom style="thin"/>
    </border>
    <border>
      <left style="thin"/>
      <right style="thin"/>
      <top style="thin"/>
      <bottom/>
    </border>
    <border>
      <left style="thin"/>
      <right style="thin"/>
      <top/>
      <bottom style="thin"/>
    </border>
    <border>
      <left style="thin"/>
      <right/>
      <top style="double"/>
      <bottom style="thin"/>
    </border>
    <border>
      <left/>
      <right style="thin"/>
      <top style="thin"/>
      <bottom style="thin"/>
    </border>
    <border>
      <left/>
      <right style="medium"/>
      <top/>
      <bottom/>
    </border>
    <border>
      <left/>
      <right style="thin"/>
      <top style="thin"/>
      <bottom/>
    </border>
    <border>
      <left/>
      <right style="thin"/>
      <top style="thin"/>
      <bottom style="double"/>
    </border>
    <border>
      <left style="thin"/>
      <right style="thin"/>
      <top style="thin"/>
      <bottom style="double"/>
    </border>
    <border>
      <left/>
      <right style="medium"/>
      <top style="thin"/>
      <bottom style="thin"/>
    </border>
    <border>
      <left/>
      <right style="thin"/>
      <top/>
      <bottom style="thin"/>
    </border>
    <border>
      <left/>
      <right style="medium"/>
      <top style="medium"/>
      <bottom/>
    </border>
    <border>
      <left/>
      <right style="medium"/>
      <top/>
      <bottom style="medium"/>
    </border>
    <border>
      <left style="medium"/>
      <right/>
      <top style="medium"/>
      <bottom style="thin"/>
    </border>
    <border>
      <left/>
      <right style="thin"/>
      <top style="medium"/>
      <bottom style="thin"/>
    </border>
    <border>
      <left style="thin"/>
      <right/>
      <top style="medium"/>
      <bottom style="thin"/>
    </border>
    <border>
      <left style="thin"/>
      <right/>
      <top style="medium"/>
      <bottom/>
    </border>
    <border>
      <left/>
      <right/>
      <top style="medium"/>
      <bottom/>
    </border>
    <border>
      <left style="thin"/>
      <right/>
      <top/>
      <bottom style="medium"/>
    </border>
    <border>
      <left/>
      <right/>
      <top/>
      <bottom style="medium"/>
    </border>
    <border>
      <left/>
      <right/>
      <top style="medium"/>
      <bottom style="thin"/>
    </border>
    <border>
      <left style="thin"/>
      <right/>
      <top style="thin"/>
      <bottom style="thin"/>
    </border>
    <border>
      <left/>
      <right/>
      <top style="thin"/>
      <bottom style="thin"/>
    </border>
    <border>
      <left/>
      <right style="medium"/>
      <top style="double"/>
      <bottom/>
    </border>
    <border>
      <left style="medium"/>
      <right style="thin"/>
      <top style="double"/>
      <bottom/>
    </border>
    <border>
      <left style="medium"/>
      <right style="thin"/>
      <top/>
      <bottom style="thin"/>
    </border>
    <border>
      <left style="thin"/>
      <right style="thin"/>
      <top style="double"/>
      <bottom/>
    </border>
    <border>
      <left/>
      <right style="medium"/>
      <top style="thin"/>
      <bottom/>
    </border>
    <border>
      <left style="medium"/>
      <right style="thin"/>
      <top style="thin"/>
      <bottom/>
    </border>
    <border>
      <left style="medium"/>
      <right style="thin"/>
      <top/>
      <bottom style="medium"/>
    </border>
    <border>
      <left style="thin"/>
      <right style="thin"/>
      <top/>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0">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applyBorder="1" applyAlignment="1">
      <alignment horizontal="center" vertical="center" wrapText="1"/>
    </xf>
    <xf numFmtId="0" fontId="2"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0" xfId="0" applyFont="1" applyBorder="1"/>
    <xf numFmtId="49" fontId="2" fillId="0" borderId="0" xfId="0" applyNumberFormat="1" applyFont="1"/>
    <xf numFmtId="0" fontId="5" fillId="0" borderId="0" xfId="0" applyFont="1" applyBorder="1" applyAlignment="1">
      <alignment horizontal="center" vertical="center"/>
    </xf>
    <xf numFmtId="0" fontId="4" fillId="0" borderId="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177" fontId="2" fillId="0" borderId="2" xfId="0" applyNumberFormat="1" applyFont="1" applyBorder="1" applyAlignment="1">
      <alignment horizontal="center" vertical="center"/>
    </xf>
    <xf numFmtId="177" fontId="2" fillId="0" borderId="5" xfId="0" applyNumberFormat="1" applyFont="1" applyBorder="1" applyAlignment="1">
      <alignment horizontal="center" vertical="center"/>
    </xf>
    <xf numFmtId="176" fontId="4" fillId="0" borderId="6" xfId="0" applyNumberFormat="1" applyFont="1" applyBorder="1" applyAlignment="1">
      <alignment horizontal="center" vertical="center"/>
    </xf>
    <xf numFmtId="179" fontId="8" fillId="0" borderId="7" xfId="0" applyNumberFormat="1" applyFont="1" applyBorder="1" applyAlignment="1">
      <alignment horizontal="right" vertical="center"/>
    </xf>
    <xf numFmtId="177" fontId="2" fillId="0" borderId="8" xfId="0" applyNumberFormat="1" applyFont="1" applyBorder="1" applyAlignment="1">
      <alignment horizontal="center" vertical="center"/>
    </xf>
    <xf numFmtId="178" fontId="8" fillId="0" borderId="9" xfId="0" applyNumberFormat="1" applyFont="1" applyBorder="1" applyAlignment="1">
      <alignment horizontal="right" vertical="center"/>
    </xf>
    <xf numFmtId="178" fontId="8" fillId="0" borderId="10" xfId="0" applyNumberFormat="1" applyFont="1" applyBorder="1" applyAlignment="1">
      <alignment horizontal="right" vertical="center"/>
    </xf>
    <xf numFmtId="179" fontId="8" fillId="0" borderId="5" xfId="0" applyNumberFormat="1" applyFont="1" applyBorder="1" applyAlignment="1">
      <alignment horizontal="right" vertical="center"/>
    </xf>
    <xf numFmtId="178" fontId="8" fillId="0" borderId="5" xfId="0" applyNumberFormat="1" applyFont="1" applyBorder="1" applyAlignment="1">
      <alignment horizontal="right" vertical="center"/>
    </xf>
    <xf numFmtId="0" fontId="2" fillId="0" borderId="11" xfId="0" applyFont="1" applyBorder="1" applyAlignment="1">
      <alignment horizontal="center" vertical="center"/>
    </xf>
    <xf numFmtId="178" fontId="8" fillId="0" borderId="12" xfId="0" applyNumberFormat="1" applyFont="1" applyBorder="1" applyAlignment="1">
      <alignment horizontal="right" vertical="center"/>
    </xf>
    <xf numFmtId="178" fontId="8" fillId="0" borderId="7" xfId="0" applyNumberFormat="1" applyFont="1" applyBorder="1" applyAlignment="1">
      <alignment horizontal="right" vertical="center"/>
    </xf>
    <xf numFmtId="178" fontId="8" fillId="0" borderId="13" xfId="0" applyNumberFormat="1" applyFont="1" applyBorder="1" applyAlignment="1">
      <alignment horizontal="right" vertical="center"/>
    </xf>
    <xf numFmtId="179" fontId="8" fillId="0" borderId="14" xfId="0" applyNumberFormat="1" applyFont="1" applyBorder="1" applyAlignment="1">
      <alignment horizontal="right" vertical="center"/>
    </xf>
    <xf numFmtId="178" fontId="8" fillId="0" borderId="14" xfId="0" applyNumberFormat="1" applyFont="1" applyBorder="1" applyAlignment="1">
      <alignment horizontal="right" vertical="center"/>
    </xf>
    <xf numFmtId="0" fontId="2" fillId="0" borderId="15" xfId="0" applyFont="1" applyBorder="1" applyAlignment="1">
      <alignment horizontal="center" vertical="center"/>
    </xf>
    <xf numFmtId="180" fontId="8" fillId="0" borderId="10" xfId="0" applyNumberFormat="1" applyFont="1" applyBorder="1" applyAlignment="1">
      <alignment horizontal="right" vertical="center"/>
    </xf>
    <xf numFmtId="181" fontId="8" fillId="0" borderId="5" xfId="0" applyNumberFormat="1" applyFont="1" applyBorder="1" applyAlignment="1">
      <alignment horizontal="right" vertical="center"/>
    </xf>
    <xf numFmtId="180" fontId="8" fillId="0" borderId="5" xfId="0" applyNumberFormat="1" applyFont="1" applyBorder="1" applyAlignment="1">
      <alignment horizontal="right" vertical="center"/>
    </xf>
    <xf numFmtId="0" fontId="2" fillId="0" borderId="3" xfId="0" applyFont="1" applyBorder="1" applyAlignment="1">
      <alignment horizontal="center" vertical="center" wrapText="1"/>
    </xf>
    <xf numFmtId="178" fontId="8" fillId="0" borderId="16" xfId="0" applyNumberFormat="1" applyFont="1" applyBorder="1" applyAlignment="1">
      <alignment horizontal="right" vertical="center"/>
    </xf>
    <xf numFmtId="179" fontId="8" fillId="0" borderId="8" xfId="0" applyNumberFormat="1" applyFont="1" applyBorder="1" applyAlignment="1">
      <alignment horizontal="right" vertical="center"/>
    </xf>
    <xf numFmtId="178" fontId="8" fillId="0" borderId="8" xfId="0" applyNumberFormat="1" applyFont="1" applyBorder="1" applyAlignment="1">
      <alignment horizontal="right" vertical="center"/>
    </xf>
    <xf numFmtId="0" fontId="2" fillId="0" borderId="0" xfId="0" applyFont="1" applyBorder="1"/>
    <xf numFmtId="0" fontId="8" fillId="0" borderId="0" xfId="0" applyFont="1"/>
    <xf numFmtId="0" fontId="6" fillId="0" borderId="0" xfId="0" applyFont="1"/>
    <xf numFmtId="180" fontId="8" fillId="0" borderId="9" xfId="0" applyNumberFormat="1" applyFont="1" applyBorder="1" applyAlignment="1">
      <alignment horizontal="right" vertical="center"/>
    </xf>
    <xf numFmtId="180" fontId="8" fillId="0" borderId="12" xfId="0" applyNumberFormat="1" applyFont="1" applyBorder="1" applyAlignment="1">
      <alignment horizontal="right" vertical="center"/>
    </xf>
    <xf numFmtId="181" fontId="8" fillId="0" borderId="7" xfId="0" applyNumberFormat="1" applyFont="1" applyBorder="1" applyAlignment="1">
      <alignment horizontal="right" vertical="center"/>
    </xf>
    <xf numFmtId="180" fontId="8" fillId="0" borderId="7" xfId="0" applyNumberFormat="1" applyFont="1" applyBorder="1" applyAlignment="1">
      <alignment horizontal="right" vertical="center"/>
    </xf>
    <xf numFmtId="0" fontId="6" fillId="0" borderId="0" xfId="0" applyNumberFormat="1" applyFont="1" applyAlignment="1">
      <alignment horizontal="center" vertical="center" wrapText="1"/>
    </xf>
    <xf numFmtId="0" fontId="2" fillId="0" borderId="0" xfId="0" applyFont="1" applyBorder="1" applyAlignment="1">
      <alignment horizont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176" fontId="4" fillId="0" borderId="21" xfId="0" applyNumberFormat="1" applyFont="1" applyBorder="1" applyAlignment="1">
      <alignment horizontal="left" vertical="center"/>
    </xf>
    <xf numFmtId="176" fontId="4" fillId="0" borderId="26" xfId="0" applyNumberFormat="1" applyFont="1" applyBorder="1" applyAlignment="1">
      <alignment horizontal="left" vertical="center"/>
    </xf>
    <xf numFmtId="179" fontId="9" fillId="0" borderId="27" xfId="0" applyNumberFormat="1" applyFont="1" applyBorder="1" applyAlignment="1">
      <alignment horizontal="left" vertical="center"/>
    </xf>
    <xf numFmtId="176" fontId="4" fillId="0" borderId="28" xfId="0" applyNumberFormat="1" applyFont="1" applyBorder="1" applyAlignment="1">
      <alignment horizontal="left" vertical="center"/>
    </xf>
    <xf numFmtId="176" fontId="2" fillId="0" borderId="27" xfId="0" applyNumberFormat="1" applyFont="1" applyBorder="1" applyAlignment="1">
      <alignment horizontal="left" vertical="center" wrapText="1"/>
    </xf>
    <xf numFmtId="176" fontId="4" fillId="0" borderId="28" xfId="0" applyNumberFormat="1" applyFont="1" applyBorder="1" applyAlignment="1">
      <alignment horizontal="left" vertical="center" wrapText="1"/>
    </xf>
    <xf numFmtId="176" fontId="4" fillId="0" borderId="27" xfId="0" applyNumberFormat="1" applyFont="1" applyBorder="1" applyAlignment="1">
      <alignment horizontal="left" vertical="center"/>
    </xf>
    <xf numFmtId="0" fontId="2" fillId="0" borderId="29" xfId="0" applyFont="1" applyBorder="1" applyAlignment="1">
      <alignment horizontal="center" vertical="center"/>
    </xf>
    <xf numFmtId="0" fontId="2" fillId="0" borderId="3" xfId="0" applyFont="1" applyBorder="1" applyAlignment="1">
      <alignment horizontal="center" vertical="center"/>
    </xf>
    <xf numFmtId="178" fontId="8" fillId="0" borderId="30" xfId="0" applyNumberFormat="1" applyFont="1" applyBorder="1" applyAlignment="1">
      <alignment horizontal="right" vertical="center"/>
    </xf>
    <xf numFmtId="177" fontId="4" fillId="0" borderId="31" xfId="0" applyNumberFormat="1" applyFont="1" applyBorder="1" applyAlignment="1">
      <alignment horizontal="right" vertical="center"/>
    </xf>
    <xf numFmtId="179" fontId="8" fillId="0" borderId="32" xfId="0" applyNumberFormat="1" applyFont="1" applyBorder="1" applyAlignment="1">
      <alignment horizontal="right" vertical="center"/>
    </xf>
    <xf numFmtId="177" fontId="4" fillId="0" borderId="8" xfId="0" applyNumberFormat="1" applyFont="1" applyBorder="1" applyAlignment="1">
      <alignment horizontal="right" vertical="center"/>
    </xf>
    <xf numFmtId="176" fontId="5" fillId="0" borderId="27" xfId="0" applyNumberFormat="1" applyFont="1" applyBorder="1" applyAlignment="1">
      <alignment horizontal="left" vertical="center"/>
    </xf>
    <xf numFmtId="176" fontId="2" fillId="0" borderId="28" xfId="0" applyNumberFormat="1" applyFont="1" applyBorder="1" applyAlignment="1">
      <alignment horizontal="left" vertical="center"/>
    </xf>
    <xf numFmtId="0" fontId="2" fillId="0" borderId="0" xfId="0" applyFont="1" applyAlignment="1">
      <alignment horizontal="left"/>
    </xf>
    <xf numFmtId="0" fontId="2" fillId="0" borderId="33" xfId="0" applyFont="1" applyBorder="1" applyAlignment="1">
      <alignment horizontal="center" vertical="center"/>
    </xf>
    <xf numFmtId="0" fontId="2" fillId="0" borderId="18" xfId="0" applyFont="1" applyBorder="1" applyAlignment="1">
      <alignment horizontal="center" vertical="center"/>
    </xf>
    <xf numFmtId="178" fontId="8" fillId="0" borderId="34" xfId="0" applyNumberFormat="1" applyFont="1" applyBorder="1" applyAlignment="1">
      <alignment horizontal="right" vertical="center"/>
    </xf>
    <xf numFmtId="177" fontId="4" fillId="0" borderId="35" xfId="0" applyNumberFormat="1" applyFont="1" applyBorder="1" applyAlignment="1">
      <alignment horizontal="right" vertical="center"/>
    </xf>
    <xf numFmtId="179" fontId="8" fillId="0" borderId="7" xfId="0" applyNumberFormat="1" applyFont="1" applyBorder="1" applyAlignment="1">
      <alignment horizontal="right" vertical="center"/>
    </xf>
    <xf numFmtId="177" fontId="4" fillId="0" borderId="36" xfId="0" applyNumberFormat="1" applyFont="1" applyBorder="1" applyAlignment="1">
      <alignment horizontal="right" vertical="center"/>
    </xf>
    <xf numFmtId="177" fontId="5" fillId="0" borderId="37" xfId="0" applyNumberFormat="1" applyFont="1" applyBorder="1" applyAlignment="1">
      <alignment horizontal="left" vertical="center"/>
    </xf>
    <xf numFmtId="177" fontId="5" fillId="0" borderId="38" xfId="0" applyNumberFormat="1" applyFont="1" applyBorder="1" applyAlignment="1">
      <alignment horizontal="left" vertical="center"/>
    </xf>
    <xf numFmtId="0" fontId="2" fillId="0" borderId="23" xfId="0" applyFont="1" applyBorder="1" applyAlignment="1">
      <alignment horizontal="left" vertical="top" wrapText="1"/>
    </xf>
    <xf numFmtId="179" fontId="2" fillId="0" borderId="27" xfId="0" applyNumberFormat="1" applyFont="1" applyBorder="1" applyAlignment="1">
      <alignment horizontal="left" vertical="center"/>
    </xf>
    <xf numFmtId="176" fontId="2" fillId="0" borderId="27" xfId="0" applyNumberFormat="1" applyFont="1" applyBorder="1" applyAlignment="1">
      <alignment horizontal="left" vertical="center"/>
    </xf>
    <xf numFmtId="177" fontId="2" fillId="0" borderId="37" xfId="0" applyNumberFormat="1" applyFont="1" applyBorder="1" applyAlignment="1">
      <alignment horizontal="left" vertical="center" wrapText="1"/>
    </xf>
    <xf numFmtId="177" fontId="2" fillId="0" borderId="38" xfId="0" applyNumberFormat="1" applyFont="1" applyBorder="1" applyAlignment="1">
      <alignment horizontal="left" vertical="center"/>
    </xf>
    <xf numFmtId="180" fontId="8" fillId="0" borderId="34" xfId="0" applyNumberFormat="1" applyFont="1" applyBorder="1" applyAlignment="1">
      <alignment horizontal="right" vertical="center"/>
    </xf>
    <xf numFmtId="181" fontId="8" fillId="0" borderId="7" xfId="0" applyNumberFormat="1" applyFont="1" applyBorder="1" applyAlignment="1">
      <alignment horizontal="right" vertical="center"/>
    </xf>
    <xf numFmtId="177" fontId="2" fillId="0" borderId="37" xfId="0" applyNumberFormat="1" applyFont="1" applyBorder="1" applyAlignment="1">
      <alignment horizontal="left" vertical="center"/>
    </xf>
    <xf numFmtId="179" fontId="2" fillId="0" borderId="27" xfId="0" applyNumberFormat="1"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0583D04C-4205-4D04-827C-32330EB2E1D3}" type="TxLink">
            <a:rPr lang="en-US" altLang="zh-TW" sz="1200" b="0" i="0" u="none" strike="noStrike" baseline="0">
              <a:solidFill>
                <a:srgbClr val="000000"/>
              </a:solidFill>
              <a:latin typeface="標楷體"/>
              <a:ea typeface="標楷體"/>
              <a:cs typeface="Times New Roman"/>
            </a:rPr>
            <a:pPr algn="ctr" rtl="0">
              <a:defRPr sz="1000"/>
            </a:p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73C8DAE1-665B-4527-8646-47CA48EF8B4F}" type="TxLink">
            <a:rPr lang="zh-TW" altLang="en-US" sz="1200" b="0" i="0" u="none" strike="noStrike">
              <a:solidFill>
                <a:srgbClr val="000000"/>
              </a:solidFill>
              <a:latin typeface="標楷體"/>
              <a:ea typeface="標楷體"/>
            </a:rPr>
            <a:p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7FB0F3B2-472B-4820-88F8-E1D6E9AE4FE3}" type="TxLink">
            <a:rPr lang="zh-TW" altLang="en-US" sz="1200" b="0" i="0" u="none" strike="noStrike">
              <a:solidFill>
                <a:srgbClr val="000000"/>
              </a:solidFill>
              <a:latin typeface="標楷體"/>
              <a:ea typeface="標楷體"/>
            </a:rPr>
            <a:p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9C8CD09C-C8F9-4FFD-A036-669B37CEB81B}" type="TxLink">
            <a:rPr lang="zh-TW" altLang="en-US" sz="1200" b="0" i="0" u="none" strike="noStrike">
              <a:solidFill>
                <a:srgbClr val="000000"/>
              </a:solidFill>
              <a:latin typeface="標楷體"/>
              <a:ea typeface="標楷體"/>
            </a:rPr>
            <a:p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0A32CC39-503A-4B57-BA92-58BCB3235F24}" type="TxLink">
            <a:rPr lang="zh-TW" altLang="en-US" sz="1200" b="0" i="0" u="none" strike="noStrike">
              <a:solidFill>
                <a:srgbClr val="000000"/>
              </a:solidFill>
              <a:latin typeface="標楷體"/>
              <a:ea typeface="標楷體"/>
            </a:rPr>
            <a:pPr/>
            <a:t>1112-04-05-2</a:t>
          </a:fld>
          <a:endParaRPr lang="zh-TW" altLang="en-US"/>
        </a:p>
      </xdr:txBody>
    </xdr:sp>
    <xdr:clientData/>
  </xdr:oneCellAnchor>
  <xdr:oneCellAnchor>
    <xdr:from>
      <xdr:col>0</xdr:col>
      <xdr:colOff>885825</xdr:colOff>
      <xdr:row>4</xdr:row>
      <xdr:rowOff>28575</xdr:rowOff>
    </xdr:from>
    <xdr:ext cx="9496425" cy="0"/>
    <xdr:sp macro="" textlink="">
      <xdr:nvSpPr>
        <xdr:cNvPr id="2070"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248521E1-C816-4254-B93C-4E909DA7DEFF}" type="TxLink">
            <a:rPr lang="zh-TW" altLang="en-US" sz="1200" b="0" i="0" u="none" strike="noStrike">
              <a:solidFill>
                <a:srgbClr val="000000"/>
              </a:solidFill>
              <a:latin typeface="標楷體"/>
              <a:ea typeface="標楷體"/>
            </a:rPr>
            <a:pPr/>
            <a:t> </a:t>
          </a:fld>
          <a:endParaRPr lang="zh-TW" altLang="en-US"/>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905196B2-076C-4FBD-98FA-8156D5B1F0FA}" type="TxLink">
            <a:rPr lang="en-US" altLang="zh-TW" sz="1200" b="0" i="0" u="none" strike="noStrike" baseline="0">
              <a:solidFill>
                <a:srgbClr val="000000"/>
              </a:solidFill>
              <a:latin typeface="標楷體"/>
              <a:ea typeface="標楷體"/>
              <a:cs typeface="Times New Roman"/>
            </a:rPr>
            <a:pPr algn="ctr" rtl="0">
              <a:defRPr sz="1000"/>
            </a:p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8E9AA007-7731-4B46-8B2D-EB4024E55368}" type="TxLink">
            <a:rPr lang="zh-TW" altLang="en-US" sz="1200" b="0" i="0" u="none" strike="noStrike">
              <a:solidFill>
                <a:srgbClr val="000000"/>
              </a:solidFill>
              <a:latin typeface="標楷體"/>
              <a:ea typeface="標楷體"/>
            </a:rPr>
            <a:p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50A6C29A-AD75-42F6-B33F-CA19DB3624E1}" type="TxLink">
            <a:rPr lang="zh-TW" altLang="en-US" sz="1200" b="0" i="0" u="none" strike="noStrike">
              <a:solidFill>
                <a:srgbClr val="000000"/>
              </a:solidFill>
              <a:latin typeface="標楷體"/>
              <a:ea typeface="標楷體"/>
            </a:rPr>
            <a:p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C0023A30-36E0-4E27-9900-1AA6D1C2DE2F}" type="TxLink">
            <a:rPr lang="zh-TW" altLang="en-US" sz="1200" b="0" i="0" u="none" strike="noStrike">
              <a:solidFill>
                <a:srgbClr val="000000"/>
              </a:solidFill>
              <a:latin typeface="標楷體"/>
              <a:ea typeface="標楷體"/>
            </a:rPr>
            <a:p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74D457AA-C428-4AEB-9124-7E17A2C9AF81}" type="TxLink">
            <a:rPr lang="zh-TW" altLang="en-US" sz="1200" b="0" i="0" u="none" strike="noStrike">
              <a:solidFill>
                <a:srgbClr val="000000"/>
              </a:solidFill>
              <a:latin typeface="標楷體"/>
              <a:ea typeface="標楷體"/>
            </a:rPr>
            <a:pPr/>
            <a:t>1112-04-05-2</a:t>
          </a:fld>
          <a:endParaRPr lang="zh-TW" altLang="en-US"/>
        </a:p>
      </xdr:txBody>
    </xdr:sp>
    <xdr:clientData/>
  </xdr:oneCellAnchor>
  <xdr:oneCellAnchor>
    <xdr:from>
      <xdr:col>0</xdr:col>
      <xdr:colOff>885825</xdr:colOff>
      <xdr:row>4</xdr:row>
      <xdr:rowOff>28575</xdr:rowOff>
    </xdr:from>
    <xdr:ext cx="9496425" cy="0"/>
    <xdr:sp macro="" textlink="">
      <xdr:nvSpPr>
        <xdr:cNvPr id="3094"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FEDE05C2-FA5C-42C2-AD71-2D2014134C96}" type="TxLink">
            <a:rPr lang="zh-TW" altLang="en-US" sz="1200" b="0" i="0" u="none" strike="noStrike">
              <a:solidFill>
                <a:srgbClr val="000000"/>
              </a:solidFill>
              <a:latin typeface="標楷體"/>
              <a:ea typeface="標楷體"/>
            </a:rPr>
            <a:pPr/>
            <a:t> </a:t>
          </a:fld>
          <a:endParaRPr lang="zh-TW" altLang="en-US"/>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62D562BC-B58A-4C67-9A67-0F479600A9C4}" type="TxLink">
            <a:rPr lang="en-US" altLang="zh-TW" sz="1200" b="0" i="0" u="none" strike="noStrike" baseline="0">
              <a:solidFill>
                <a:srgbClr val="000000"/>
              </a:solidFill>
              <a:latin typeface="標楷體"/>
              <a:ea typeface="標楷體"/>
              <a:cs typeface="Times New Roman"/>
            </a:rPr>
            <a:pPr algn="ctr" rtl="0">
              <a:defRPr sz="1000"/>
            </a:p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D84BC70E-9398-4421-B084-6245718FAF95}" type="TxLink">
            <a:rPr lang="zh-TW" altLang="en-US" sz="1200" b="0" i="0" u="none" strike="noStrike">
              <a:solidFill>
                <a:srgbClr val="000000"/>
              </a:solidFill>
              <a:latin typeface="標楷體"/>
              <a:ea typeface="標楷體"/>
            </a:rPr>
            <a:p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66C60B55-0267-4E10-AAAC-8BF0F50C4506}" type="TxLink">
            <a:rPr lang="zh-TW" altLang="en-US" sz="1200" b="0" i="0" u="none" strike="noStrike">
              <a:solidFill>
                <a:srgbClr val="000000"/>
              </a:solidFill>
              <a:latin typeface="標楷體"/>
              <a:ea typeface="標楷體"/>
            </a:rPr>
            <a:p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6D1CDCEE-7F5F-4D7D-B559-E0A798525AA2}" type="TxLink">
            <a:rPr lang="zh-TW" altLang="en-US" sz="1200" b="0" i="0" u="none" strike="noStrike">
              <a:solidFill>
                <a:srgbClr val="000000"/>
              </a:solidFill>
              <a:latin typeface="標楷體"/>
              <a:ea typeface="標楷體"/>
            </a:rPr>
            <a:p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84EBC95E-C297-4AB3-A649-110A435B661A}" type="TxLink">
            <a:rPr lang="zh-TW" altLang="en-US" sz="1200" b="0" i="0" u="none" strike="noStrike">
              <a:solidFill>
                <a:srgbClr val="000000"/>
              </a:solidFill>
              <a:latin typeface="標楷體"/>
              <a:ea typeface="標楷體"/>
            </a:rPr>
            <a:pPr/>
            <a:t>1112-04-05-2</a:t>
          </a:fld>
          <a:endParaRPr lang="zh-TW" altLang="en-US"/>
        </a:p>
      </xdr:txBody>
    </xdr:sp>
    <xdr:clientData/>
  </xdr:oneCellAnchor>
  <xdr:oneCellAnchor>
    <xdr:from>
      <xdr:col>0</xdr:col>
      <xdr:colOff>885825</xdr:colOff>
      <xdr:row>4</xdr:row>
      <xdr:rowOff>28575</xdr:rowOff>
    </xdr:from>
    <xdr:ext cx="9496425" cy="0"/>
    <xdr:sp macro="" textlink="">
      <xdr:nvSpPr>
        <xdr:cNvPr id="4118"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000231DA-8C34-4C8F-BB39-4907A1FEBA9A}" type="TxLink">
            <a:rPr lang="zh-TW" altLang="en-US" sz="1200" b="0" i="0" u="none" strike="noStrike">
              <a:solidFill>
                <a:srgbClr val="000000"/>
              </a:solidFill>
              <a:latin typeface="標楷體"/>
              <a:ea typeface="標楷體"/>
            </a:rPr>
            <a:pPr/>
            <a:t> </a:t>
          </a:fld>
          <a:endParaRPr lang="zh-TW" altLang="en-US"/>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23D4171F-1EF5-4D57-B671-48F9A0ECCDCA}" type="TxLink">
            <a:rPr lang="en-US" altLang="zh-TW" sz="1200" b="0" i="0" u="none" strike="noStrike" baseline="0">
              <a:solidFill>
                <a:srgbClr val="000000"/>
              </a:solidFill>
              <a:latin typeface="標楷體"/>
              <a:ea typeface="標楷體"/>
              <a:cs typeface="Times New Roman"/>
            </a:rPr>
            <a:pPr algn="ctr" rtl="0">
              <a:defRPr sz="1000"/>
            </a:p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76BC3F1A-6050-407E-A5DB-5F56D8F98122}" type="TxLink">
            <a:rPr lang="zh-TW" altLang="en-US" sz="1200" b="0" i="0" u="none" strike="noStrike">
              <a:solidFill>
                <a:srgbClr val="000000"/>
              </a:solidFill>
              <a:latin typeface="標楷體"/>
              <a:ea typeface="標楷體"/>
            </a:rPr>
            <a:p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0C7DE5BA-1614-4CF6-AD8E-127074888E92}" type="TxLink">
            <a:rPr lang="zh-TW" altLang="en-US" sz="1200" b="0" i="0" u="none" strike="noStrike">
              <a:solidFill>
                <a:srgbClr val="000000"/>
              </a:solidFill>
              <a:latin typeface="標楷體"/>
              <a:ea typeface="標楷體"/>
            </a:rPr>
            <a:p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D217ABC3-E19B-4214-891F-720AE8CFF825}" type="TxLink">
            <a:rPr lang="zh-TW" altLang="en-US" sz="1200" b="0" i="0" u="none" strike="noStrike">
              <a:solidFill>
                <a:srgbClr val="000000"/>
              </a:solidFill>
              <a:latin typeface="標楷體"/>
              <a:ea typeface="標楷體"/>
            </a:rPr>
            <a:p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2E55BE33-4AA7-4159-AF71-550BE3C948C9}" type="TxLink">
            <a:rPr lang="zh-TW" altLang="en-US" sz="1200" b="0" i="0" u="none" strike="noStrike">
              <a:solidFill>
                <a:srgbClr val="000000"/>
              </a:solidFill>
              <a:latin typeface="標楷體"/>
              <a:ea typeface="標楷體"/>
            </a:rPr>
            <a:pPr/>
            <a:t>1112-04-05-2</a:t>
          </a:fld>
          <a:endParaRPr lang="zh-TW" altLang="en-US"/>
        </a:p>
      </xdr:txBody>
    </xdr:sp>
    <xdr:clientData/>
  </xdr:oneCellAnchor>
  <xdr:oneCellAnchor>
    <xdr:from>
      <xdr:col>0</xdr:col>
      <xdr:colOff>885825</xdr:colOff>
      <xdr:row>4</xdr:row>
      <xdr:rowOff>28575</xdr:rowOff>
    </xdr:from>
    <xdr:ext cx="9496425" cy="0"/>
    <xdr:sp macro="" textlink="">
      <xdr:nvSpPr>
        <xdr:cNvPr id="5142"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E2F99907-0DBE-490D-ABD0-02A0E62AD80E}" type="TxLink">
            <a:rPr lang="zh-TW" altLang="en-US" sz="1200" b="0" i="0" u="none" strike="noStrike">
              <a:solidFill>
                <a:srgbClr val="000000"/>
              </a:solidFill>
              <a:latin typeface="標楷體"/>
              <a:ea typeface="標楷體"/>
            </a:rPr>
            <a:pPr/>
            <a:t> </a:t>
          </a:fld>
          <a:endParaRPr lang="zh-TW" altLang="en-US"/>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F73EACDF-B1C9-4AF4-BA2A-F574CF13A7A6}" type="TxLink">
            <a:rPr lang="en-US" altLang="zh-TW" sz="1200" b="0" i="0" u="none" strike="noStrike" baseline="0">
              <a:solidFill>
                <a:srgbClr val="000000"/>
              </a:solidFill>
              <a:latin typeface="標楷體"/>
              <a:ea typeface="標楷體"/>
              <a:cs typeface="Times New Roman"/>
            </a:rPr>
            <a:pPr algn="ctr" rtl="0">
              <a:defRPr sz="1000"/>
            </a:p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AAA34B20-623C-4AD3-BA04-9398B818DC8E}" type="TxLink">
            <a:rPr lang="zh-TW" altLang="en-US" sz="1200" b="0" i="0" u="none" strike="noStrike">
              <a:solidFill>
                <a:srgbClr val="000000"/>
              </a:solidFill>
              <a:latin typeface="標楷體"/>
              <a:ea typeface="標楷體"/>
            </a:rPr>
            <a:p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7EBD9786-3107-4617-8872-C0B31EC7BB07}" type="TxLink">
            <a:rPr lang="zh-TW" altLang="en-US" sz="1200" b="0" i="0" u="none" strike="noStrike">
              <a:solidFill>
                <a:srgbClr val="000000"/>
              </a:solidFill>
              <a:latin typeface="標楷體"/>
              <a:ea typeface="標楷體"/>
            </a:rPr>
            <a:p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4CD1AB5E-9CB8-4C21-9313-677513029910}" type="TxLink">
            <a:rPr lang="zh-TW" altLang="en-US" sz="1200" b="0" i="0" u="none" strike="noStrike">
              <a:solidFill>
                <a:srgbClr val="000000"/>
              </a:solidFill>
              <a:latin typeface="標楷體"/>
              <a:ea typeface="標楷體"/>
            </a:rPr>
            <a:p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B2F27E88-7B10-4FEF-A8F8-AF1EF638E85E}" type="TxLink">
            <a:rPr lang="zh-TW" altLang="en-US" sz="1200" b="0" i="0" u="none" strike="noStrike">
              <a:solidFill>
                <a:srgbClr val="000000"/>
              </a:solidFill>
              <a:latin typeface="標楷體"/>
              <a:ea typeface="標楷體"/>
            </a:rPr>
            <a:pPr/>
            <a:t>1112-04-05-2</a:t>
          </a:fld>
          <a:endParaRPr lang="zh-TW" altLang="en-US"/>
        </a:p>
      </xdr:txBody>
    </xdr:sp>
    <xdr:clientData/>
  </xdr:oneCellAnchor>
  <xdr:oneCellAnchor>
    <xdr:from>
      <xdr:col>0</xdr:col>
      <xdr:colOff>885825</xdr:colOff>
      <xdr:row>4</xdr:row>
      <xdr:rowOff>28575</xdr:rowOff>
    </xdr:from>
    <xdr:ext cx="9496425" cy="0"/>
    <xdr:sp macro="" textlink="">
      <xdr:nvSpPr>
        <xdr:cNvPr id="6166"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724672BC-9359-4369-8982-CCF2A2A74438}" type="TxLink">
            <a:rPr lang="zh-TW" altLang="en-US" sz="1200" b="0" i="0" u="none" strike="noStrike">
              <a:solidFill>
                <a:srgbClr val="000000"/>
              </a:solidFill>
              <a:latin typeface="標楷體"/>
              <a:ea typeface="標楷體"/>
            </a:rPr>
            <a:pPr/>
            <a:t> </a:t>
          </a:fld>
          <a:endParaRPr lang="zh-TW" altLang="en-US"/>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5BA648A4-D5B6-47D2-B203-8D421288AB45}" type="TxLink">
            <a:rPr lang="en-US" altLang="zh-TW" sz="1200" b="0" i="0" u="none" strike="noStrike" baseline="0">
              <a:solidFill>
                <a:srgbClr val="000000"/>
              </a:solidFill>
              <a:latin typeface="標楷體"/>
              <a:ea typeface="標楷體"/>
              <a:cs typeface="Times New Roman"/>
            </a:rPr>
            <a:pPr algn="ctr" rtl="0">
              <a:defRPr sz="1000"/>
            </a:p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4EBA23F4-8276-4706-9DA1-EF6D9ECFE931}" type="TxLink">
            <a:rPr lang="zh-TW" altLang="en-US" sz="1200" b="0" i="0" u="none" strike="noStrike">
              <a:solidFill>
                <a:srgbClr val="000000"/>
              </a:solidFill>
              <a:latin typeface="標楷體"/>
              <a:ea typeface="標楷體"/>
            </a:rPr>
            <a:p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08B2AFEC-EAC4-4CB0-A9C1-7E37CBE05044}" type="TxLink">
            <a:rPr lang="zh-TW" altLang="en-US" sz="1200" b="0" i="0" u="none" strike="noStrike">
              <a:solidFill>
                <a:srgbClr val="000000"/>
              </a:solidFill>
              <a:latin typeface="標楷體"/>
              <a:ea typeface="標楷體"/>
            </a:rPr>
            <a:p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91BE7BAA-BBA4-47AC-83FD-6F3123482838}" type="TxLink">
            <a:rPr lang="zh-TW" altLang="en-US" sz="1200" b="0" i="0" u="none" strike="noStrike">
              <a:solidFill>
                <a:srgbClr val="000000"/>
              </a:solidFill>
              <a:latin typeface="標楷體"/>
              <a:ea typeface="標楷體"/>
            </a:rPr>
            <a:p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0B2E5B69-7E92-4B3F-A19F-D68C0BF7FFED}" type="TxLink">
            <a:rPr lang="zh-TW" altLang="en-US" sz="1200" b="0" i="0" u="none" strike="noStrike">
              <a:solidFill>
                <a:srgbClr val="000000"/>
              </a:solidFill>
              <a:latin typeface="標楷體"/>
              <a:ea typeface="標楷體"/>
            </a:rPr>
            <a:pPr/>
            <a:t>1112-04-05-2</a:t>
          </a:fld>
          <a:endParaRPr lang="zh-TW" altLang="en-US"/>
        </a:p>
      </xdr:txBody>
    </xdr:sp>
    <xdr:clientData/>
  </xdr:oneCellAnchor>
  <xdr:oneCellAnchor>
    <xdr:from>
      <xdr:col>0</xdr:col>
      <xdr:colOff>885825</xdr:colOff>
      <xdr:row>4</xdr:row>
      <xdr:rowOff>28575</xdr:rowOff>
    </xdr:from>
    <xdr:ext cx="9496425" cy="0"/>
    <xdr:sp macro="" textlink="">
      <xdr:nvSpPr>
        <xdr:cNvPr id="7190"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4CB9D3FF-485B-44E1-9E7E-AC9AB55A0A0F}" type="TxLink">
            <a:rPr lang="zh-TW" altLang="en-US" sz="1200" b="0" i="0" u="none" strike="noStrike">
              <a:solidFill>
                <a:srgbClr val="000000"/>
              </a:solidFill>
              <a:latin typeface="標楷體"/>
              <a:ea typeface="標楷體"/>
            </a:rPr>
            <a:pPr/>
            <a:t> </a:t>
          </a:fld>
          <a:endParaRPr lang="zh-TW" altLang="en-US"/>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28007423-1C36-4484-91E5-9654A4ECA0AE}" type="TxLink">
            <a:rPr lang="en-US" altLang="zh-TW" sz="1200" b="0" i="0" u="none" strike="noStrike" baseline="0">
              <a:solidFill>
                <a:srgbClr val="000000"/>
              </a:solidFill>
              <a:latin typeface="標楷體"/>
              <a:ea typeface="標楷體"/>
              <a:cs typeface="Times New Roman"/>
            </a:rPr>
            <a:pPr algn="ctr" rtl="0">
              <a:defRPr sz="1000"/>
            </a:p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879E259A-E889-4687-B8B2-A8A92B538C29}" type="TxLink">
            <a:rPr lang="zh-TW" altLang="en-US" sz="1200" b="0" i="0" u="none" strike="noStrike">
              <a:solidFill>
                <a:srgbClr val="000000"/>
              </a:solidFill>
              <a:latin typeface="標楷體"/>
              <a:ea typeface="標楷體"/>
            </a:rPr>
            <a:p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EEE8CDDA-A755-4FB9-9443-13C8EFA12634}" type="TxLink">
            <a:rPr lang="zh-TW" altLang="en-US" sz="1200" b="0" i="0" u="none" strike="noStrike">
              <a:solidFill>
                <a:srgbClr val="000000"/>
              </a:solidFill>
              <a:latin typeface="標楷體"/>
              <a:ea typeface="標楷體"/>
            </a:rPr>
            <a:p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279306AF-BC66-4509-885E-C67995264D7C}" type="TxLink">
            <a:rPr lang="zh-TW" altLang="en-US" sz="1200" b="0" i="0" u="none" strike="noStrike">
              <a:solidFill>
                <a:srgbClr val="000000"/>
              </a:solidFill>
              <a:latin typeface="標楷體"/>
              <a:ea typeface="標楷體"/>
            </a:rPr>
            <a:p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1D771BB8-D884-48AE-A9C7-0C53493D9159}" type="TxLink">
            <a:rPr lang="zh-TW" altLang="en-US" sz="1200" b="0" i="0" u="none" strike="noStrike">
              <a:solidFill>
                <a:srgbClr val="000000"/>
              </a:solidFill>
              <a:latin typeface="標楷體"/>
              <a:ea typeface="標楷體"/>
            </a:rPr>
            <a:pPr/>
            <a:t>1112-04-05-2</a:t>
          </a:fld>
          <a:endParaRPr lang="zh-TW" altLang="en-US"/>
        </a:p>
      </xdr:txBody>
    </xdr:sp>
    <xdr:clientData/>
  </xdr:oneCellAnchor>
  <xdr:oneCellAnchor>
    <xdr:from>
      <xdr:col>0</xdr:col>
      <xdr:colOff>885825</xdr:colOff>
      <xdr:row>4</xdr:row>
      <xdr:rowOff>28575</xdr:rowOff>
    </xdr:from>
    <xdr:ext cx="9496425" cy="0"/>
    <xdr:sp macro="" textlink="">
      <xdr:nvSpPr>
        <xdr:cNvPr id="8214"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58FC8E0D-AA9F-4FE6-9B63-6047828AA4EC}" type="TxLink">
            <a:rPr lang="zh-TW" altLang="en-US" sz="1200" b="0" i="0" u="none" strike="noStrike">
              <a:solidFill>
                <a:srgbClr val="000000"/>
              </a:solidFill>
              <a:latin typeface="標楷體"/>
              <a:ea typeface="標楷體"/>
            </a:rPr>
            <a:pPr/>
            <a:t> </a:t>
          </a:fld>
          <a:endParaRPr lang="zh-TW" altLang="en-US"/>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1A8875FB-91BA-4588-9A4B-9FA9A9722690}" type="TxLink">
            <a:rPr lang="en-US" altLang="zh-TW" sz="1200" b="0" i="0" u="none" strike="noStrike" baseline="0">
              <a:solidFill>
                <a:srgbClr val="000000"/>
              </a:solidFill>
              <a:latin typeface="標楷體"/>
              <a:ea typeface="標楷體"/>
              <a:cs typeface="Times New Roman"/>
            </a:rPr>
            <a:pPr algn="ctr" rtl="0">
              <a:defRPr sz="1000"/>
            </a:p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447A0A79-87BF-4AAC-891E-306765F7E2E9}" type="TxLink">
            <a:rPr lang="zh-TW" altLang="en-US" sz="1200" b="0" i="0" u="none" strike="noStrike">
              <a:solidFill>
                <a:srgbClr val="000000"/>
              </a:solidFill>
              <a:latin typeface="標楷體"/>
              <a:ea typeface="標楷體"/>
            </a:rPr>
            <a:p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21E5EF7A-EFE7-4322-834A-6BA45A9AFD92}" type="TxLink">
            <a:rPr lang="zh-TW" altLang="en-US" sz="1200" b="0" i="0" u="none" strike="noStrike">
              <a:solidFill>
                <a:srgbClr val="000000"/>
              </a:solidFill>
              <a:latin typeface="標楷體"/>
              <a:ea typeface="標楷體"/>
            </a:rPr>
            <a:p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45E2FE7E-3939-4FFB-AAFB-296B566BE4E4}" type="TxLink">
            <a:rPr lang="zh-TW" altLang="en-US" sz="1200" b="0" i="0" u="none" strike="noStrike">
              <a:solidFill>
                <a:srgbClr val="000000"/>
              </a:solidFill>
              <a:latin typeface="標楷體"/>
              <a:ea typeface="標楷體"/>
            </a:rPr>
            <a:p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976E65CA-338D-4020-B9F9-77E8EFE5BAA5}" type="TxLink">
            <a:rPr lang="zh-TW" altLang="en-US" sz="1200" b="0" i="0" u="none" strike="noStrike">
              <a:solidFill>
                <a:srgbClr val="000000"/>
              </a:solidFill>
              <a:latin typeface="標楷體"/>
              <a:ea typeface="標楷體"/>
            </a:rPr>
            <a:pPr/>
            <a:t>1112-04-05-2</a:t>
          </a:fld>
          <a:endParaRPr lang="zh-TW" altLang="en-US"/>
        </a:p>
      </xdr:txBody>
    </xdr:sp>
    <xdr:clientData/>
  </xdr:oneCellAnchor>
  <xdr:oneCellAnchor>
    <xdr:from>
      <xdr:col>0</xdr:col>
      <xdr:colOff>885825</xdr:colOff>
      <xdr:row>4</xdr:row>
      <xdr:rowOff>28575</xdr:rowOff>
    </xdr:from>
    <xdr:ext cx="9496425" cy="0"/>
    <xdr:sp macro="" textlink="">
      <xdr:nvSpPr>
        <xdr:cNvPr id="9238"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83645E07-0973-4AF3-8856-BC428F7BE56F}" type="TxLink">
            <a:rPr lang="zh-TW" altLang="en-US" sz="1200" b="0" i="0" u="none" strike="noStrike">
              <a:solidFill>
                <a:srgbClr val="000000"/>
              </a:solidFill>
              <a:latin typeface="標楷體"/>
              <a:ea typeface="標楷體"/>
            </a:rPr>
            <a:pPr/>
            <a:t> </a:t>
          </a:fld>
          <a:endParaRPr lang="zh-TW" altLang="en-US"/>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FE1EADF5-7583-46AE-8F3E-6E0A9AF492C9}" type="TxLink">
            <a:rPr lang="en-US" altLang="zh-TW" sz="1200" b="0" i="0" u="none" strike="noStrike" baseline="0">
              <a:solidFill>
                <a:srgbClr val="000000"/>
              </a:solidFill>
              <a:latin typeface="標楷體"/>
              <a:ea typeface="標楷體"/>
              <a:cs typeface="Times New Roman"/>
            </a:rPr>
            <a:pPr algn="ctr" rtl="0">
              <a:defRPr sz="1000"/>
            </a:p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F3763BB8-FD49-49FC-AEEA-EAC09C4643EB}" type="TxLink">
            <a:rPr lang="zh-TW" altLang="en-US" sz="1200" b="0" i="0" u="none" strike="noStrike">
              <a:solidFill>
                <a:srgbClr val="000000"/>
              </a:solidFill>
              <a:latin typeface="標楷體"/>
              <a:ea typeface="標楷體"/>
            </a:rPr>
            <a:p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624604E2-4F85-481D-92A6-9D23C9C894A3}" type="TxLink">
            <a:rPr lang="zh-TW" altLang="en-US" sz="1200" b="0" i="0" u="none" strike="noStrike">
              <a:solidFill>
                <a:srgbClr val="000000"/>
              </a:solidFill>
              <a:latin typeface="標楷體"/>
              <a:ea typeface="標楷體"/>
            </a:rPr>
            <a:p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02D78F47-433F-40C6-BDB0-E2EA63AFD934}" type="TxLink">
            <a:rPr lang="zh-TW" altLang="en-US" sz="1200" b="0" i="0" u="none" strike="noStrike">
              <a:solidFill>
                <a:srgbClr val="000000"/>
              </a:solidFill>
              <a:latin typeface="標楷體"/>
              <a:ea typeface="標楷體"/>
            </a:rPr>
            <a:p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15A4ED1E-999C-4ADD-92DD-BA11AD68E068}" type="TxLink">
            <a:rPr lang="zh-TW" altLang="en-US" sz="1200" b="0" i="0" u="none" strike="noStrike">
              <a:solidFill>
                <a:srgbClr val="000000"/>
              </a:solidFill>
              <a:latin typeface="標楷體"/>
              <a:ea typeface="標楷體"/>
            </a:rPr>
            <a:pPr/>
            <a:t>1112-04-05-2</a:t>
          </a:fld>
          <a:endParaRPr lang="zh-TW" altLang="en-US"/>
        </a:p>
      </xdr:txBody>
    </xdr:sp>
    <xdr:clientData/>
  </xdr:oneCellAnchor>
  <xdr:oneCellAnchor>
    <xdr:from>
      <xdr:col>0</xdr:col>
      <xdr:colOff>885825</xdr:colOff>
      <xdr:row>4</xdr:row>
      <xdr:rowOff>28575</xdr:rowOff>
    </xdr:from>
    <xdr:ext cx="9496425" cy="0"/>
    <xdr:sp macro="" textlink="">
      <xdr:nvSpPr>
        <xdr:cNvPr id="10262"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9A129FCC-AEE3-4532-9F46-CF395D178B2E}" type="TxLink">
            <a:rPr lang="zh-TW" altLang="en-US" sz="1200" b="0" i="0" u="none" strike="noStrike">
              <a:solidFill>
                <a:srgbClr val="000000"/>
              </a:solidFill>
              <a:latin typeface="標楷體"/>
              <a:ea typeface="標楷體"/>
            </a:rPr>
            <a:pPr/>
            <a:t>中華民國110年 2月17日 11:39:48 印製</a:t>
          </a:fld>
          <a:endParaRPr lang="zh-TW" altLang="en-US"/>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6"/>
  <sheetViews>
    <sheetView tabSelected="1" zoomScale="85" zoomScaleNormal="85" workbookViewId="0" topLeftCell="A6">
      <selection activeCell="M23" sqref="M23"/>
    </sheetView>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62</v>
      </c>
      <c r="B1" s="7" t="s">
        <v>21</v>
      </c>
      <c r="C1" s="7" t="s">
        <v>22</v>
      </c>
      <c r="D1" s="11" t="s">
        <v>23</v>
      </c>
      <c r="E1" s="40" t="s">
        <v>24</v>
      </c>
      <c r="F1" s="41" t="s">
        <v>25</v>
      </c>
      <c r="G1" s="7" t="s">
        <v>26</v>
      </c>
    </row>
    <row r="2" spans="1:4" s="7" customFormat="1" ht="28.5" customHeight="1" hidden="1">
      <c r="A2" s="10"/>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46" t="str">
        <f>F1</f>
        <v>桃園市徵解地政規費</v>
      </c>
      <c r="B5" s="46"/>
      <c r="C5" s="46"/>
      <c r="D5" s="46"/>
      <c r="E5" s="46"/>
      <c r="F5" s="46"/>
      <c r="G5" s="46"/>
    </row>
    <row r="6" spans="1:7" ht="24" customHeight="1" thickBot="1">
      <c r="A6" s="47" t="str">
        <f>G1</f>
        <v>中華民國110年 1月</v>
      </c>
      <c r="B6" s="47"/>
      <c r="C6" s="47"/>
      <c r="D6" s="47"/>
      <c r="E6" s="47"/>
      <c r="F6" s="47"/>
      <c r="G6" s="47"/>
    </row>
    <row r="7" spans="1:7" s="1" customFormat="1" ht="24" customHeight="1">
      <c r="A7" s="48" t="s">
        <v>0</v>
      </c>
      <c r="B7" s="50" t="s">
        <v>2</v>
      </c>
      <c r="C7" s="51"/>
      <c r="D7" s="52" t="s">
        <v>3</v>
      </c>
      <c r="E7" s="51"/>
      <c r="F7" s="53" t="s">
        <v>4</v>
      </c>
      <c r="G7" s="54"/>
    </row>
    <row r="8" spans="1:7" s="1" customFormat="1" ht="24" customHeight="1" thickBot="1">
      <c r="A8" s="49"/>
      <c r="B8" s="8" t="s">
        <v>1</v>
      </c>
      <c r="C8" s="9" t="s">
        <v>5</v>
      </c>
      <c r="D8" s="9" t="s">
        <v>1</v>
      </c>
      <c r="E8" s="9" t="s">
        <v>5</v>
      </c>
      <c r="F8" s="55"/>
      <c r="G8" s="56"/>
    </row>
    <row r="9" spans="1:7" s="2" customFormat="1" ht="36" customHeight="1">
      <c r="A9" s="35" t="s">
        <v>61</v>
      </c>
      <c r="B9" s="36">
        <v>106127514</v>
      </c>
      <c r="C9" s="37">
        <v>106127514</v>
      </c>
      <c r="D9" s="38">
        <v>104742091</v>
      </c>
      <c r="E9" s="37">
        <v>104742091</v>
      </c>
      <c r="F9" s="57"/>
      <c r="G9" s="58"/>
    </row>
    <row r="10" spans="1:7" ht="36" customHeight="1">
      <c r="A10" s="31" t="s">
        <v>60</v>
      </c>
      <c r="B10" s="22">
        <v>4173213</v>
      </c>
      <c r="C10" s="23">
        <v>4173213</v>
      </c>
      <c r="D10" s="24">
        <v>4173165</v>
      </c>
      <c r="E10" s="23">
        <v>4173165</v>
      </c>
      <c r="F10" s="59"/>
      <c r="G10" s="60"/>
    </row>
    <row r="11" spans="1:7" ht="36" customHeight="1">
      <c r="A11" s="14" t="s">
        <v>15</v>
      </c>
      <c r="B11" s="22">
        <v>80099371</v>
      </c>
      <c r="C11" s="23">
        <v>80099371</v>
      </c>
      <c r="D11" s="24">
        <v>79902116</v>
      </c>
      <c r="E11" s="23">
        <v>79902116</v>
      </c>
      <c r="F11" s="59"/>
      <c r="G11" s="60"/>
    </row>
    <row r="12" spans="1:7" ht="36" customHeight="1">
      <c r="A12" s="14" t="s">
        <v>16</v>
      </c>
      <c r="B12" s="22">
        <v>3174240</v>
      </c>
      <c r="C12" s="23">
        <v>3174240</v>
      </c>
      <c r="D12" s="24">
        <v>3110800</v>
      </c>
      <c r="E12" s="23">
        <v>3110800</v>
      </c>
      <c r="F12" s="59"/>
      <c r="G12" s="60"/>
    </row>
    <row r="13" spans="1:7" ht="36" customHeight="1">
      <c r="A13" s="14" t="s">
        <v>17</v>
      </c>
      <c r="B13" s="22">
        <v>952790</v>
      </c>
      <c r="C13" s="23">
        <v>952790</v>
      </c>
      <c r="D13" s="24">
        <v>952790</v>
      </c>
      <c r="E13" s="23">
        <v>952790</v>
      </c>
      <c r="F13" s="59"/>
      <c r="G13" s="60"/>
    </row>
    <row r="14" spans="1:7" ht="36" customHeight="1">
      <c r="A14" s="14" t="s">
        <v>18</v>
      </c>
      <c r="B14" s="22">
        <v>2491663</v>
      </c>
      <c r="C14" s="23">
        <v>2491663</v>
      </c>
      <c r="D14" s="24">
        <v>2491503</v>
      </c>
      <c r="E14" s="23">
        <v>2491503</v>
      </c>
      <c r="F14" s="59"/>
      <c r="G14" s="60"/>
    </row>
    <row r="15" spans="1:7" ht="36" customHeight="1">
      <c r="A15" s="14" t="s">
        <v>19</v>
      </c>
      <c r="B15" s="22">
        <v>6946817</v>
      </c>
      <c r="C15" s="23">
        <v>6946817</v>
      </c>
      <c r="D15" s="24">
        <v>5824247</v>
      </c>
      <c r="E15" s="23">
        <v>5824247</v>
      </c>
      <c r="F15" s="59"/>
      <c r="G15" s="60"/>
    </row>
    <row r="16" spans="1:7" ht="36" customHeight="1">
      <c r="A16" s="14" t="s">
        <v>20</v>
      </c>
      <c r="B16" s="32">
        <v>0</v>
      </c>
      <c r="C16" s="33">
        <v>0</v>
      </c>
      <c r="D16" s="34">
        <v>0</v>
      </c>
      <c r="E16" s="33">
        <v>0</v>
      </c>
      <c r="F16" s="59"/>
      <c r="G16" s="60"/>
    </row>
    <row r="17" spans="1:7" ht="36" customHeight="1">
      <c r="A17" s="14" t="s">
        <v>59</v>
      </c>
      <c r="B17" s="22">
        <v>1758719</v>
      </c>
      <c r="C17" s="23">
        <v>1758719</v>
      </c>
      <c r="D17" s="24">
        <v>1758719</v>
      </c>
      <c r="E17" s="23">
        <v>1758719</v>
      </c>
      <c r="F17" s="61" t="s">
        <v>11</v>
      </c>
      <c r="G17" s="62"/>
    </row>
    <row r="18" spans="1:7" ht="36" customHeight="1">
      <c r="A18" s="25" t="s">
        <v>12</v>
      </c>
      <c r="B18" s="26">
        <v>6391382</v>
      </c>
      <c r="C18" s="19">
        <v>6391382</v>
      </c>
      <c r="D18" s="27">
        <v>6391382</v>
      </c>
      <c r="E18" s="19">
        <v>6391382</v>
      </c>
      <c r="F18" s="61" t="s">
        <v>13</v>
      </c>
      <c r="G18" s="62"/>
    </row>
    <row r="19" spans="1:7" ht="36" customHeight="1" thickBot="1">
      <c r="A19" s="15" t="s">
        <v>14</v>
      </c>
      <c r="B19" s="28">
        <v>139319</v>
      </c>
      <c r="C19" s="29">
        <v>139319</v>
      </c>
      <c r="D19" s="30">
        <v>137369</v>
      </c>
      <c r="E19" s="29">
        <v>137369</v>
      </c>
      <c r="F19" s="63"/>
      <c r="G19" s="60"/>
    </row>
    <row r="20" spans="1:7" ht="36" customHeight="1" thickTop="1">
      <c r="A20" s="64" t="s">
        <v>58</v>
      </c>
      <c r="B20" s="66">
        <v>8407526</v>
      </c>
      <c r="C20" s="68">
        <v>8407526</v>
      </c>
      <c r="D20" s="20" t="s">
        <v>57</v>
      </c>
      <c r="E20" s="21">
        <v>52645720</v>
      </c>
      <c r="F20" s="18"/>
      <c r="G20" s="18"/>
    </row>
    <row r="21" spans="1:7" ht="36" customHeight="1">
      <c r="A21" s="65"/>
      <c r="B21" s="67"/>
      <c r="C21" s="69"/>
      <c r="D21" s="17" t="s">
        <v>6</v>
      </c>
      <c r="E21" s="70" t="s">
        <v>7</v>
      </c>
      <c r="F21" s="71"/>
      <c r="G21" s="71"/>
    </row>
    <row r="22" spans="1:7" ht="36" customHeight="1">
      <c r="A22" s="73" t="s">
        <v>56</v>
      </c>
      <c r="B22" s="75">
        <v>32009</v>
      </c>
      <c r="C22" s="77">
        <v>32009</v>
      </c>
      <c r="D22" s="17" t="s">
        <v>8</v>
      </c>
      <c r="E22" s="70" t="s">
        <v>9</v>
      </c>
      <c r="F22" s="71"/>
      <c r="G22" s="71"/>
    </row>
    <row r="23" spans="1:7" ht="36" customHeight="1" thickBot="1">
      <c r="A23" s="74"/>
      <c r="B23" s="76"/>
      <c r="C23" s="78"/>
      <c r="D23" s="16" t="s">
        <v>10</v>
      </c>
      <c r="E23" s="79" t="s">
        <v>64</v>
      </c>
      <c r="F23" s="80"/>
      <c r="G23" s="80"/>
    </row>
    <row r="24" spans="1:7" s="4" customFormat="1" ht="36" customHeight="1">
      <c r="A24" s="81" t="str">
        <f>IF(LEN(A2)&gt;0,"填表　　　　　　　　　　　　　　　　　審核　　　　　　　　　　　　　　　　　業務主管人員　　　　　　　　　　　　　　　　　機關長官
　　　　　　　　　　　　　　　　　　　　　　　　　　　　　　　　　　　　　　主辦統計人員","")</f>
        <v/>
      </c>
      <c r="B24" s="81"/>
      <c r="C24" s="81"/>
      <c r="D24" s="81"/>
      <c r="E24" s="81"/>
      <c r="F24" s="81"/>
      <c r="G24" s="81"/>
    </row>
    <row r="25" spans="1:7" ht="18" customHeight="1">
      <c r="A25" s="72" t="str">
        <f>IF(A2&gt;0,"資料來源："&amp;A2,"")</f>
        <v/>
      </c>
      <c r="B25" s="72"/>
      <c r="C25" s="72"/>
      <c r="D25" s="72"/>
      <c r="E25" s="72"/>
      <c r="F25" s="72"/>
      <c r="G25" s="72"/>
    </row>
    <row r="26" spans="1:7" ht="18" customHeight="1">
      <c r="A26" s="72" t="str">
        <f>IF(A2&gt;0,SUBSTITUTE("填表說明："&amp;C2,CHAR(10),CHAR(10)&amp;"　　　　　"),"")</f>
        <v/>
      </c>
      <c r="B26" s="72"/>
      <c r="C26" s="72"/>
      <c r="D26" s="72"/>
      <c r="E26" s="72"/>
      <c r="F26" s="72"/>
      <c r="G26" s="72"/>
    </row>
  </sheetData>
  <mergeCells count="29">
    <mergeCell ref="A25:G25"/>
    <mergeCell ref="A26:G26"/>
    <mergeCell ref="A22:A23"/>
    <mergeCell ref="B22:B23"/>
    <mergeCell ref="C22:C23"/>
    <mergeCell ref="E22:G22"/>
    <mergeCell ref="E23:G23"/>
    <mergeCell ref="A24:G24"/>
    <mergeCell ref="F19:G19"/>
    <mergeCell ref="A20:A21"/>
    <mergeCell ref="B20:B21"/>
    <mergeCell ref="C20:C21"/>
    <mergeCell ref="E21:G21"/>
    <mergeCell ref="F14:G14"/>
    <mergeCell ref="F15:G15"/>
    <mergeCell ref="F16:G16"/>
    <mergeCell ref="F17:G17"/>
    <mergeCell ref="F18:G18"/>
    <mergeCell ref="F9:G9"/>
    <mergeCell ref="F10:G10"/>
    <mergeCell ref="F11:G11"/>
    <mergeCell ref="F12:G12"/>
    <mergeCell ref="F13:G13"/>
    <mergeCell ref="A5:G5"/>
    <mergeCell ref="A6:G6"/>
    <mergeCell ref="A7:A8"/>
    <mergeCell ref="B7:C7"/>
    <mergeCell ref="D7:E7"/>
    <mergeCell ref="F7:G8"/>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
  <sheetViews>
    <sheetView zoomScale="85" zoomScaleNormal="85" workbookViewId="0" topLeftCell="A6">
      <selection activeCell="E23" sqref="E23:G23"/>
    </sheetView>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62</v>
      </c>
      <c r="B1" s="7" t="s">
        <v>21</v>
      </c>
      <c r="C1" s="7" t="s">
        <v>22</v>
      </c>
      <c r="D1" s="11" t="s">
        <v>23</v>
      </c>
      <c r="E1" s="40" t="s">
        <v>24</v>
      </c>
      <c r="F1" s="41" t="s">
        <v>29</v>
      </c>
      <c r="G1" s="7" t="s">
        <v>26</v>
      </c>
    </row>
    <row r="2" spans="1:4" s="7" customFormat="1" ht="28.5" customHeight="1" hidden="1">
      <c r="A2" s="10"/>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46" t="str">
        <f>F1</f>
        <v>桃園市桃園地政事務所徵解地政規費(續1)</v>
      </c>
      <c r="B5" s="46"/>
      <c r="C5" s="46"/>
      <c r="D5" s="46"/>
      <c r="E5" s="46"/>
      <c r="F5" s="46"/>
      <c r="G5" s="46"/>
    </row>
    <row r="6" spans="1:7" ht="24" customHeight="1" thickBot="1">
      <c r="A6" s="47" t="str">
        <f>G1</f>
        <v>中華民國110年 1月</v>
      </c>
      <c r="B6" s="47"/>
      <c r="C6" s="47"/>
      <c r="D6" s="47"/>
      <c r="E6" s="47"/>
      <c r="F6" s="47"/>
      <c r="G6" s="47"/>
    </row>
    <row r="7" spans="1:7" s="1" customFormat="1" ht="24" customHeight="1">
      <c r="A7" s="48" t="s">
        <v>0</v>
      </c>
      <c r="B7" s="50" t="s">
        <v>2</v>
      </c>
      <c r="C7" s="51"/>
      <c r="D7" s="52" t="s">
        <v>3</v>
      </c>
      <c r="E7" s="51"/>
      <c r="F7" s="53" t="s">
        <v>4</v>
      </c>
      <c r="G7" s="54"/>
    </row>
    <row r="8" spans="1:7" s="1" customFormat="1" ht="24" customHeight="1" thickBot="1">
      <c r="A8" s="49"/>
      <c r="B8" s="8" t="s">
        <v>1</v>
      </c>
      <c r="C8" s="9" t="s">
        <v>5</v>
      </c>
      <c r="D8" s="9" t="s">
        <v>1</v>
      </c>
      <c r="E8" s="9" t="s">
        <v>5</v>
      </c>
      <c r="F8" s="55"/>
      <c r="G8" s="56"/>
    </row>
    <row r="9" spans="1:7" s="2" customFormat="1" ht="36" customHeight="1">
      <c r="A9" s="35" t="s">
        <v>61</v>
      </c>
      <c r="B9" s="36">
        <v>39398303</v>
      </c>
      <c r="C9" s="37">
        <v>39398303</v>
      </c>
      <c r="D9" s="38">
        <v>39281588</v>
      </c>
      <c r="E9" s="37">
        <v>39281588</v>
      </c>
      <c r="F9" s="57"/>
      <c r="G9" s="58"/>
    </row>
    <row r="10" spans="1:7" ht="36" customHeight="1">
      <c r="A10" s="31" t="s">
        <v>60</v>
      </c>
      <c r="B10" s="22">
        <v>2913394</v>
      </c>
      <c r="C10" s="23">
        <v>2913394</v>
      </c>
      <c r="D10" s="24">
        <v>2913394</v>
      </c>
      <c r="E10" s="23">
        <v>2913394</v>
      </c>
      <c r="F10" s="59"/>
      <c r="G10" s="60"/>
    </row>
    <row r="11" spans="1:7" ht="36" customHeight="1">
      <c r="A11" s="14" t="s">
        <v>15</v>
      </c>
      <c r="B11" s="22">
        <v>34025858</v>
      </c>
      <c r="C11" s="23">
        <v>34025858</v>
      </c>
      <c r="D11" s="24">
        <v>33999183</v>
      </c>
      <c r="E11" s="23">
        <v>33999183</v>
      </c>
      <c r="F11" s="82" t="s">
        <v>27</v>
      </c>
      <c r="G11" s="60"/>
    </row>
    <row r="12" spans="1:7" ht="36" customHeight="1">
      <c r="A12" s="14" t="s">
        <v>16</v>
      </c>
      <c r="B12" s="22">
        <v>778400</v>
      </c>
      <c r="C12" s="23">
        <v>778400</v>
      </c>
      <c r="D12" s="24">
        <v>774960</v>
      </c>
      <c r="E12" s="23">
        <v>774960</v>
      </c>
      <c r="F12" s="59"/>
      <c r="G12" s="60"/>
    </row>
    <row r="13" spans="1:7" ht="36" customHeight="1">
      <c r="A13" s="14" t="s">
        <v>17</v>
      </c>
      <c r="B13" s="22">
        <v>385118</v>
      </c>
      <c r="C13" s="23">
        <v>385118</v>
      </c>
      <c r="D13" s="24">
        <v>385118</v>
      </c>
      <c r="E13" s="23">
        <v>385118</v>
      </c>
      <c r="F13" s="82" t="s">
        <v>28</v>
      </c>
      <c r="G13" s="60"/>
    </row>
    <row r="14" spans="1:7" ht="36" customHeight="1">
      <c r="A14" s="14" t="s">
        <v>18</v>
      </c>
      <c r="B14" s="22">
        <v>647952</v>
      </c>
      <c r="C14" s="23">
        <v>647952</v>
      </c>
      <c r="D14" s="24">
        <v>647952</v>
      </c>
      <c r="E14" s="23">
        <v>647952</v>
      </c>
      <c r="F14" s="59"/>
      <c r="G14" s="60"/>
    </row>
    <row r="15" spans="1:7" ht="36" customHeight="1">
      <c r="A15" s="14" t="s">
        <v>19</v>
      </c>
      <c r="B15" s="22">
        <v>626746</v>
      </c>
      <c r="C15" s="23">
        <v>626746</v>
      </c>
      <c r="D15" s="24">
        <v>540146</v>
      </c>
      <c r="E15" s="23">
        <v>540146</v>
      </c>
      <c r="F15" s="59"/>
      <c r="G15" s="60"/>
    </row>
    <row r="16" spans="1:7" ht="36" customHeight="1">
      <c r="A16" s="14" t="s">
        <v>20</v>
      </c>
      <c r="B16" s="32">
        <v>0</v>
      </c>
      <c r="C16" s="33">
        <v>0</v>
      </c>
      <c r="D16" s="34">
        <v>0</v>
      </c>
      <c r="E16" s="33">
        <v>0</v>
      </c>
      <c r="F16" s="59"/>
      <c r="G16" s="60"/>
    </row>
    <row r="17" spans="1:7" ht="36" customHeight="1">
      <c r="A17" s="14" t="s">
        <v>59</v>
      </c>
      <c r="B17" s="32">
        <v>0</v>
      </c>
      <c r="C17" s="33">
        <v>0</v>
      </c>
      <c r="D17" s="34">
        <v>0</v>
      </c>
      <c r="E17" s="33">
        <v>0</v>
      </c>
      <c r="F17" s="63"/>
      <c r="G17" s="60"/>
    </row>
    <row r="18" spans="1:7" ht="36" customHeight="1">
      <c r="A18" s="25" t="s">
        <v>12</v>
      </c>
      <c r="B18" s="43">
        <v>0</v>
      </c>
      <c r="C18" s="44">
        <v>0</v>
      </c>
      <c r="D18" s="45">
        <v>0</v>
      </c>
      <c r="E18" s="44">
        <v>0</v>
      </c>
      <c r="F18" s="63"/>
      <c r="G18" s="60"/>
    </row>
    <row r="19" spans="1:7" ht="36" customHeight="1" thickBot="1">
      <c r="A19" s="15" t="s">
        <v>14</v>
      </c>
      <c r="B19" s="28">
        <v>20835</v>
      </c>
      <c r="C19" s="29">
        <v>20835</v>
      </c>
      <c r="D19" s="30">
        <v>20835</v>
      </c>
      <c r="E19" s="29">
        <v>20835</v>
      </c>
      <c r="F19" s="63"/>
      <c r="G19" s="60"/>
    </row>
    <row r="20" spans="1:7" ht="36" customHeight="1" thickTop="1">
      <c r="A20" s="64" t="s">
        <v>58</v>
      </c>
      <c r="B20" s="66">
        <v>3691257</v>
      </c>
      <c r="C20" s="68">
        <v>3691257</v>
      </c>
      <c r="D20" s="20" t="s">
        <v>57</v>
      </c>
      <c r="E20" s="42">
        <v>0</v>
      </c>
      <c r="F20" s="18"/>
      <c r="G20" s="18"/>
    </row>
    <row r="21" spans="1:7" ht="36" customHeight="1">
      <c r="A21" s="65"/>
      <c r="B21" s="67"/>
      <c r="C21" s="69"/>
      <c r="D21" s="17" t="s">
        <v>6</v>
      </c>
      <c r="E21" s="83"/>
      <c r="F21" s="71"/>
      <c r="G21" s="71"/>
    </row>
    <row r="22" spans="1:7" ht="36" customHeight="1">
      <c r="A22" s="73" t="s">
        <v>56</v>
      </c>
      <c r="B22" s="75">
        <v>32009</v>
      </c>
      <c r="C22" s="77">
        <v>32009</v>
      </c>
      <c r="D22" s="17" t="s">
        <v>8</v>
      </c>
      <c r="E22" s="83"/>
      <c r="F22" s="71"/>
      <c r="G22" s="71"/>
    </row>
    <row r="23" spans="1:7" ht="36" customHeight="1" thickBot="1">
      <c r="A23" s="74"/>
      <c r="B23" s="76"/>
      <c r="C23" s="78"/>
      <c r="D23" s="16" t="s">
        <v>10</v>
      </c>
      <c r="E23" s="84" t="s">
        <v>63</v>
      </c>
      <c r="F23" s="85"/>
      <c r="G23" s="85"/>
    </row>
    <row r="24" spans="1:7" s="4" customFormat="1" ht="36" customHeight="1">
      <c r="A24" s="81" t="str">
        <f>IF(LEN(A2)&gt;0,"填表　　　　　　　　　　　　　　　　　審核　　　　　　　　　　　　　　　　　業務主管人員　　　　　　　　　　　　　　　　　機關長官
　　　　　　　　　　　　　　　　　　　　　　　　　　　　　　　　　　　　　　主辦統計人員","")</f>
        <v/>
      </c>
      <c r="B24" s="81"/>
      <c r="C24" s="81"/>
      <c r="D24" s="81"/>
      <c r="E24" s="81"/>
      <c r="F24" s="81"/>
      <c r="G24" s="81"/>
    </row>
    <row r="25" spans="1:7" ht="18" customHeight="1">
      <c r="A25" s="72" t="str">
        <f>IF(A2&gt;0,"資料來源："&amp;A2,"")</f>
        <v/>
      </c>
      <c r="B25" s="72"/>
      <c r="C25" s="72"/>
      <c r="D25" s="72"/>
      <c r="E25" s="72"/>
      <c r="F25" s="72"/>
      <c r="G25" s="72"/>
    </row>
    <row r="26" spans="1:7" ht="18" customHeight="1">
      <c r="A26" s="72" t="str">
        <f>IF(A2&gt;0,SUBSTITUTE("填表說明："&amp;C2,CHAR(10),CHAR(10)&amp;"　　　　　"),"")</f>
        <v/>
      </c>
      <c r="B26" s="72"/>
      <c r="C26" s="72"/>
      <c r="D26" s="72"/>
      <c r="E26" s="72"/>
      <c r="F26" s="72"/>
      <c r="G26" s="72"/>
    </row>
  </sheetData>
  <mergeCells count="29">
    <mergeCell ref="A25:G25"/>
    <mergeCell ref="A26:G26"/>
    <mergeCell ref="A22:A23"/>
    <mergeCell ref="B22:B23"/>
    <mergeCell ref="C22:C23"/>
    <mergeCell ref="E22:G22"/>
    <mergeCell ref="E23:G23"/>
    <mergeCell ref="A24:G24"/>
    <mergeCell ref="F19:G19"/>
    <mergeCell ref="A20:A21"/>
    <mergeCell ref="B20:B21"/>
    <mergeCell ref="C20:C21"/>
    <mergeCell ref="E21:G21"/>
    <mergeCell ref="F14:G14"/>
    <mergeCell ref="F15:G15"/>
    <mergeCell ref="F16:G16"/>
    <mergeCell ref="F17:G17"/>
    <mergeCell ref="F18:G18"/>
    <mergeCell ref="F9:G9"/>
    <mergeCell ref="F10:G10"/>
    <mergeCell ref="F11:G11"/>
    <mergeCell ref="F12:G12"/>
    <mergeCell ref="F13:G13"/>
    <mergeCell ref="A5:G5"/>
    <mergeCell ref="A6:G6"/>
    <mergeCell ref="A7:A8"/>
    <mergeCell ref="B7:C7"/>
    <mergeCell ref="D7:E7"/>
    <mergeCell ref="F7:G8"/>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6"/>
  <sheetViews>
    <sheetView zoomScale="85" zoomScaleNormal="85" workbookViewId="0" topLeftCell="A6"/>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62</v>
      </c>
      <c r="B1" s="7" t="s">
        <v>21</v>
      </c>
      <c r="C1" s="7" t="s">
        <v>22</v>
      </c>
      <c r="D1" s="11" t="s">
        <v>23</v>
      </c>
      <c r="E1" s="40" t="s">
        <v>24</v>
      </c>
      <c r="F1" s="41" t="s">
        <v>32</v>
      </c>
      <c r="G1" s="7" t="s">
        <v>26</v>
      </c>
    </row>
    <row r="2" spans="1:4" s="7" customFormat="1" ht="28.5" customHeight="1" hidden="1">
      <c r="A2" s="10"/>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46" t="str">
        <f>F1</f>
        <v>桃園市中壢地政事務所徵解地政規費(續2)</v>
      </c>
      <c r="B5" s="46"/>
      <c r="C5" s="46"/>
      <c r="D5" s="46"/>
      <c r="E5" s="46"/>
      <c r="F5" s="46"/>
      <c r="G5" s="46"/>
    </row>
    <row r="6" spans="1:7" ht="24" customHeight="1" thickBot="1">
      <c r="A6" s="47" t="str">
        <f>G1</f>
        <v>中華民國110年 1月</v>
      </c>
      <c r="B6" s="47"/>
      <c r="C6" s="47"/>
      <c r="D6" s="47"/>
      <c r="E6" s="47"/>
      <c r="F6" s="47"/>
      <c r="G6" s="47"/>
    </row>
    <row r="7" spans="1:7" s="1" customFormat="1" ht="24" customHeight="1">
      <c r="A7" s="48" t="s">
        <v>0</v>
      </c>
      <c r="B7" s="50" t="s">
        <v>2</v>
      </c>
      <c r="C7" s="51"/>
      <c r="D7" s="52" t="s">
        <v>3</v>
      </c>
      <c r="E7" s="51"/>
      <c r="F7" s="53" t="s">
        <v>4</v>
      </c>
      <c r="G7" s="54"/>
    </row>
    <row r="8" spans="1:7" s="1" customFormat="1" ht="24" customHeight="1" thickBot="1">
      <c r="A8" s="49"/>
      <c r="B8" s="8" t="s">
        <v>1</v>
      </c>
      <c r="C8" s="9" t="s">
        <v>5</v>
      </c>
      <c r="D8" s="9" t="s">
        <v>1</v>
      </c>
      <c r="E8" s="9" t="s">
        <v>5</v>
      </c>
      <c r="F8" s="55"/>
      <c r="G8" s="56"/>
    </row>
    <row r="9" spans="1:7" s="2" customFormat="1" ht="36" customHeight="1">
      <c r="A9" s="35" t="s">
        <v>61</v>
      </c>
      <c r="B9" s="36">
        <v>16607755</v>
      </c>
      <c r="C9" s="37">
        <v>16607755</v>
      </c>
      <c r="D9" s="38">
        <v>16186341</v>
      </c>
      <c r="E9" s="37">
        <v>16186341</v>
      </c>
      <c r="F9" s="57"/>
      <c r="G9" s="58"/>
    </row>
    <row r="10" spans="1:7" ht="36" customHeight="1">
      <c r="A10" s="31" t="s">
        <v>60</v>
      </c>
      <c r="B10" s="22">
        <v>165507</v>
      </c>
      <c r="C10" s="23">
        <v>165507</v>
      </c>
      <c r="D10" s="24">
        <v>165507</v>
      </c>
      <c r="E10" s="23">
        <v>165507</v>
      </c>
      <c r="F10" s="59"/>
      <c r="G10" s="60"/>
    </row>
    <row r="11" spans="1:7" ht="36" customHeight="1">
      <c r="A11" s="14" t="s">
        <v>15</v>
      </c>
      <c r="B11" s="22">
        <v>13334314</v>
      </c>
      <c r="C11" s="23">
        <v>13334314</v>
      </c>
      <c r="D11" s="24">
        <v>13264050</v>
      </c>
      <c r="E11" s="23">
        <v>13264050</v>
      </c>
      <c r="F11" s="82" t="s">
        <v>30</v>
      </c>
      <c r="G11" s="60"/>
    </row>
    <row r="12" spans="1:7" ht="36" customHeight="1">
      <c r="A12" s="14" t="s">
        <v>16</v>
      </c>
      <c r="B12" s="22">
        <v>606640</v>
      </c>
      <c r="C12" s="23">
        <v>606640</v>
      </c>
      <c r="D12" s="24">
        <v>597040</v>
      </c>
      <c r="E12" s="23">
        <v>597040</v>
      </c>
      <c r="F12" s="82" t="s">
        <v>31</v>
      </c>
      <c r="G12" s="60"/>
    </row>
    <row r="13" spans="1:7" ht="36" customHeight="1">
      <c r="A13" s="14" t="s">
        <v>17</v>
      </c>
      <c r="B13" s="22">
        <v>175109</v>
      </c>
      <c r="C13" s="23">
        <v>175109</v>
      </c>
      <c r="D13" s="24">
        <v>175109</v>
      </c>
      <c r="E13" s="23">
        <v>175109</v>
      </c>
      <c r="F13" s="59"/>
      <c r="G13" s="60"/>
    </row>
    <row r="14" spans="1:7" ht="36" customHeight="1">
      <c r="A14" s="14" t="s">
        <v>18</v>
      </c>
      <c r="B14" s="22">
        <v>428105</v>
      </c>
      <c r="C14" s="23">
        <v>428105</v>
      </c>
      <c r="D14" s="24">
        <v>427945</v>
      </c>
      <c r="E14" s="23">
        <v>427945</v>
      </c>
      <c r="F14" s="59"/>
      <c r="G14" s="60"/>
    </row>
    <row r="15" spans="1:7" ht="36" customHeight="1">
      <c r="A15" s="14" t="s">
        <v>19</v>
      </c>
      <c r="B15" s="22">
        <v>1881360</v>
      </c>
      <c r="C15" s="23">
        <v>1881360</v>
      </c>
      <c r="D15" s="24">
        <v>1540020</v>
      </c>
      <c r="E15" s="23">
        <v>1540020</v>
      </c>
      <c r="F15" s="59"/>
      <c r="G15" s="60"/>
    </row>
    <row r="16" spans="1:7" ht="36" customHeight="1">
      <c r="A16" s="14" t="s">
        <v>20</v>
      </c>
      <c r="B16" s="32">
        <v>0</v>
      </c>
      <c r="C16" s="33">
        <v>0</v>
      </c>
      <c r="D16" s="34">
        <v>0</v>
      </c>
      <c r="E16" s="33">
        <v>0</v>
      </c>
      <c r="F16" s="59"/>
      <c r="G16" s="60"/>
    </row>
    <row r="17" spans="1:7" ht="36" customHeight="1">
      <c r="A17" s="14" t="s">
        <v>59</v>
      </c>
      <c r="B17" s="32">
        <v>0</v>
      </c>
      <c r="C17" s="33">
        <v>0</v>
      </c>
      <c r="D17" s="34">
        <v>0</v>
      </c>
      <c r="E17" s="33">
        <v>0</v>
      </c>
      <c r="F17" s="63"/>
      <c r="G17" s="60"/>
    </row>
    <row r="18" spans="1:7" ht="36" customHeight="1">
      <c r="A18" s="25" t="s">
        <v>12</v>
      </c>
      <c r="B18" s="43">
        <v>0</v>
      </c>
      <c r="C18" s="44">
        <v>0</v>
      </c>
      <c r="D18" s="45">
        <v>0</v>
      </c>
      <c r="E18" s="44">
        <v>0</v>
      </c>
      <c r="F18" s="63"/>
      <c r="G18" s="60"/>
    </row>
    <row r="19" spans="1:7" ht="36" customHeight="1" thickBot="1">
      <c r="A19" s="15" t="s">
        <v>14</v>
      </c>
      <c r="B19" s="28">
        <v>16720</v>
      </c>
      <c r="C19" s="29">
        <v>16720</v>
      </c>
      <c r="D19" s="30">
        <v>16670</v>
      </c>
      <c r="E19" s="29">
        <v>16670</v>
      </c>
      <c r="F19" s="63"/>
      <c r="G19" s="60"/>
    </row>
    <row r="20" spans="1:7" ht="36" customHeight="1" thickTop="1">
      <c r="A20" s="64" t="s">
        <v>58</v>
      </c>
      <c r="B20" s="66">
        <v>1342956</v>
      </c>
      <c r="C20" s="68">
        <v>1342956</v>
      </c>
      <c r="D20" s="20" t="s">
        <v>57</v>
      </c>
      <c r="E20" s="42">
        <v>0</v>
      </c>
      <c r="F20" s="18"/>
      <c r="G20" s="18"/>
    </row>
    <row r="21" spans="1:7" ht="36" customHeight="1">
      <c r="A21" s="65"/>
      <c r="B21" s="67"/>
      <c r="C21" s="69"/>
      <c r="D21" s="17" t="s">
        <v>6</v>
      </c>
      <c r="E21" s="83"/>
      <c r="F21" s="71"/>
      <c r="G21" s="71"/>
    </row>
    <row r="22" spans="1:7" ht="36" customHeight="1">
      <c r="A22" s="73" t="s">
        <v>56</v>
      </c>
      <c r="B22" s="86">
        <v>0</v>
      </c>
      <c r="C22" s="87">
        <v>0</v>
      </c>
      <c r="D22" s="17" t="s">
        <v>8</v>
      </c>
      <c r="E22" s="83"/>
      <c r="F22" s="71"/>
      <c r="G22" s="71"/>
    </row>
    <row r="23" spans="1:7" ht="36" customHeight="1" thickBot="1">
      <c r="A23" s="74"/>
      <c r="B23" s="76"/>
      <c r="C23" s="78"/>
      <c r="D23" s="16" t="s">
        <v>10</v>
      </c>
      <c r="E23" s="88"/>
      <c r="F23" s="85"/>
      <c r="G23" s="85"/>
    </row>
    <row r="24" spans="1:7" s="4" customFormat="1" ht="36" customHeight="1">
      <c r="A24" s="81" t="str">
        <f>IF(LEN(A2)&gt;0,"填表　　　　　　　　　　　　　　　　　審核　　　　　　　　　　　　　　　　　業務主管人員　　　　　　　　　　　　　　　　　機關長官
　　　　　　　　　　　　　　　　　　　　　　　　　　　　　　　　　　　　　　主辦統計人員","")</f>
        <v/>
      </c>
      <c r="B24" s="81"/>
      <c r="C24" s="81"/>
      <c r="D24" s="81"/>
      <c r="E24" s="81"/>
      <c r="F24" s="81"/>
      <c r="G24" s="81"/>
    </row>
    <row r="25" spans="1:7" ht="18" customHeight="1">
      <c r="A25" s="72" t="str">
        <f>IF(A2&gt;0,"資料來源："&amp;A2,"")</f>
        <v/>
      </c>
      <c r="B25" s="72"/>
      <c r="C25" s="72"/>
      <c r="D25" s="72"/>
      <c r="E25" s="72"/>
      <c r="F25" s="72"/>
      <c r="G25" s="72"/>
    </row>
    <row r="26" spans="1:7" ht="18" customHeight="1">
      <c r="A26" s="72" t="str">
        <f>IF(A2&gt;0,SUBSTITUTE("填表說明："&amp;C2,CHAR(10),CHAR(10)&amp;"　　　　　"),"")</f>
        <v/>
      </c>
      <c r="B26" s="72"/>
      <c r="C26" s="72"/>
      <c r="D26" s="72"/>
      <c r="E26" s="72"/>
      <c r="F26" s="72"/>
      <c r="G26" s="72"/>
    </row>
  </sheetData>
  <mergeCells count="29">
    <mergeCell ref="A25:G25"/>
    <mergeCell ref="A26:G26"/>
    <mergeCell ref="A22:A23"/>
    <mergeCell ref="B22:B23"/>
    <mergeCell ref="C22:C23"/>
    <mergeCell ref="E22:G22"/>
    <mergeCell ref="E23:G23"/>
    <mergeCell ref="A24:G24"/>
    <mergeCell ref="F19:G19"/>
    <mergeCell ref="A20:A21"/>
    <mergeCell ref="B20:B21"/>
    <mergeCell ref="C20:C21"/>
    <mergeCell ref="E21:G21"/>
    <mergeCell ref="F14:G14"/>
    <mergeCell ref="F15:G15"/>
    <mergeCell ref="F16:G16"/>
    <mergeCell ref="F17:G17"/>
    <mergeCell ref="F18:G18"/>
    <mergeCell ref="F9:G9"/>
    <mergeCell ref="F10:G10"/>
    <mergeCell ref="F11:G11"/>
    <mergeCell ref="F12:G12"/>
    <mergeCell ref="F13:G13"/>
    <mergeCell ref="A5:G5"/>
    <mergeCell ref="A6:G6"/>
    <mergeCell ref="A7:A8"/>
    <mergeCell ref="B7:C7"/>
    <mergeCell ref="D7:E7"/>
    <mergeCell ref="F7:G8"/>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6"/>
  <sheetViews>
    <sheetView zoomScale="85" zoomScaleNormal="85" workbookViewId="0" topLeftCell="A3">
      <selection activeCell="F11" sqref="F11:G12"/>
    </sheetView>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62</v>
      </c>
      <c r="B1" s="7" t="s">
        <v>21</v>
      </c>
      <c r="C1" s="7" t="s">
        <v>22</v>
      </c>
      <c r="D1" s="11" t="s">
        <v>23</v>
      </c>
      <c r="E1" s="40" t="s">
        <v>24</v>
      </c>
      <c r="F1" s="41" t="s">
        <v>37</v>
      </c>
      <c r="G1" s="7" t="s">
        <v>26</v>
      </c>
    </row>
    <row r="2" spans="1:4" s="7" customFormat="1" ht="28.5" customHeight="1" hidden="1">
      <c r="A2" s="10"/>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46" t="str">
        <f>F1</f>
        <v>桃園市大溪地政事務所徵解地政規費(續3)</v>
      </c>
      <c r="B5" s="46"/>
      <c r="C5" s="46"/>
      <c r="D5" s="46"/>
      <c r="E5" s="46"/>
      <c r="F5" s="46"/>
      <c r="G5" s="46"/>
    </row>
    <row r="6" spans="1:7" ht="24" customHeight="1" thickBot="1">
      <c r="A6" s="47" t="str">
        <f>G1</f>
        <v>中華民國110年 1月</v>
      </c>
      <c r="B6" s="47"/>
      <c r="C6" s="47"/>
      <c r="D6" s="47"/>
      <c r="E6" s="47"/>
      <c r="F6" s="47"/>
      <c r="G6" s="47"/>
    </row>
    <row r="7" spans="1:7" s="1" customFormat="1" ht="24" customHeight="1">
      <c r="A7" s="48" t="s">
        <v>0</v>
      </c>
      <c r="B7" s="50" t="s">
        <v>2</v>
      </c>
      <c r="C7" s="51"/>
      <c r="D7" s="52" t="s">
        <v>3</v>
      </c>
      <c r="E7" s="51"/>
      <c r="F7" s="53" t="s">
        <v>4</v>
      </c>
      <c r="G7" s="54"/>
    </row>
    <row r="8" spans="1:7" s="1" customFormat="1" ht="24" customHeight="1" thickBot="1">
      <c r="A8" s="49"/>
      <c r="B8" s="8" t="s">
        <v>1</v>
      </c>
      <c r="C8" s="9" t="s">
        <v>5</v>
      </c>
      <c r="D8" s="9" t="s">
        <v>1</v>
      </c>
      <c r="E8" s="9" t="s">
        <v>5</v>
      </c>
      <c r="F8" s="55"/>
      <c r="G8" s="56"/>
    </row>
    <row r="9" spans="1:7" s="2" customFormat="1" ht="36" customHeight="1">
      <c r="A9" s="35" t="s">
        <v>61</v>
      </c>
      <c r="B9" s="36">
        <v>5582093</v>
      </c>
      <c r="C9" s="37">
        <v>5582093</v>
      </c>
      <c r="D9" s="38">
        <v>5358313</v>
      </c>
      <c r="E9" s="37">
        <v>5358313</v>
      </c>
      <c r="F9" s="57"/>
      <c r="G9" s="58"/>
    </row>
    <row r="10" spans="1:7" ht="36" customHeight="1">
      <c r="A10" s="31" t="s">
        <v>60</v>
      </c>
      <c r="B10" s="22">
        <v>155930</v>
      </c>
      <c r="C10" s="23">
        <v>155930</v>
      </c>
      <c r="D10" s="24">
        <v>155882</v>
      </c>
      <c r="E10" s="23">
        <v>155882</v>
      </c>
      <c r="F10" s="83" t="s">
        <v>33</v>
      </c>
      <c r="G10" s="60"/>
    </row>
    <row r="11" spans="1:7" ht="36" customHeight="1">
      <c r="A11" s="14" t="s">
        <v>15</v>
      </c>
      <c r="B11" s="22">
        <v>3629143</v>
      </c>
      <c r="C11" s="23">
        <v>3629143</v>
      </c>
      <c r="D11" s="24">
        <v>3590711</v>
      </c>
      <c r="E11" s="23">
        <v>3590711</v>
      </c>
      <c r="F11" s="61" t="s">
        <v>34</v>
      </c>
      <c r="G11" s="62"/>
    </row>
    <row r="12" spans="1:7" ht="36" customHeight="1">
      <c r="A12" s="14" t="s">
        <v>16</v>
      </c>
      <c r="B12" s="22">
        <v>364480</v>
      </c>
      <c r="C12" s="23">
        <v>364480</v>
      </c>
      <c r="D12" s="24">
        <v>363280</v>
      </c>
      <c r="E12" s="23">
        <v>363280</v>
      </c>
      <c r="F12" s="61" t="s">
        <v>35</v>
      </c>
      <c r="G12" s="62"/>
    </row>
    <row r="13" spans="1:7" ht="36" customHeight="1">
      <c r="A13" s="14" t="s">
        <v>17</v>
      </c>
      <c r="B13" s="22">
        <v>82472</v>
      </c>
      <c r="C13" s="23">
        <v>82472</v>
      </c>
      <c r="D13" s="24">
        <v>82472</v>
      </c>
      <c r="E13" s="23">
        <v>82472</v>
      </c>
      <c r="F13" s="83"/>
      <c r="G13" s="60"/>
    </row>
    <row r="14" spans="1:7" ht="36" customHeight="1">
      <c r="A14" s="14" t="s">
        <v>18</v>
      </c>
      <c r="B14" s="22">
        <v>308153</v>
      </c>
      <c r="C14" s="23">
        <v>308153</v>
      </c>
      <c r="D14" s="24">
        <v>308153</v>
      </c>
      <c r="E14" s="23">
        <v>308153</v>
      </c>
      <c r="F14" s="83"/>
      <c r="G14" s="60"/>
    </row>
    <row r="15" spans="1:7" ht="36" customHeight="1">
      <c r="A15" s="14" t="s">
        <v>19</v>
      </c>
      <c r="B15" s="22">
        <v>1009538</v>
      </c>
      <c r="C15" s="23">
        <v>1009538</v>
      </c>
      <c r="D15" s="24">
        <v>825438</v>
      </c>
      <c r="E15" s="23">
        <v>825438</v>
      </c>
      <c r="F15" s="83" t="s">
        <v>36</v>
      </c>
      <c r="G15" s="60"/>
    </row>
    <row r="16" spans="1:7" ht="36" customHeight="1">
      <c r="A16" s="14" t="s">
        <v>20</v>
      </c>
      <c r="B16" s="32">
        <v>0</v>
      </c>
      <c r="C16" s="33">
        <v>0</v>
      </c>
      <c r="D16" s="34">
        <v>0</v>
      </c>
      <c r="E16" s="33">
        <v>0</v>
      </c>
      <c r="F16" s="83"/>
      <c r="G16" s="60"/>
    </row>
    <row r="17" spans="1:7" ht="36" customHeight="1">
      <c r="A17" s="14" t="s">
        <v>59</v>
      </c>
      <c r="B17" s="32">
        <v>0</v>
      </c>
      <c r="C17" s="33">
        <v>0</v>
      </c>
      <c r="D17" s="34">
        <v>0</v>
      </c>
      <c r="E17" s="33">
        <v>0</v>
      </c>
      <c r="F17" s="63"/>
      <c r="G17" s="60"/>
    </row>
    <row r="18" spans="1:7" ht="36" customHeight="1">
      <c r="A18" s="25" t="s">
        <v>12</v>
      </c>
      <c r="B18" s="43">
        <v>0</v>
      </c>
      <c r="C18" s="44">
        <v>0</v>
      </c>
      <c r="D18" s="45">
        <v>0</v>
      </c>
      <c r="E18" s="44">
        <v>0</v>
      </c>
      <c r="F18" s="63"/>
      <c r="G18" s="60"/>
    </row>
    <row r="19" spans="1:7" ht="36" customHeight="1" thickBot="1">
      <c r="A19" s="15" t="s">
        <v>14</v>
      </c>
      <c r="B19" s="28">
        <v>32377</v>
      </c>
      <c r="C19" s="29">
        <v>32377</v>
      </c>
      <c r="D19" s="30">
        <v>32377</v>
      </c>
      <c r="E19" s="29">
        <v>32377</v>
      </c>
      <c r="F19" s="63"/>
      <c r="G19" s="60"/>
    </row>
    <row r="20" spans="1:7" ht="36" customHeight="1" thickTop="1">
      <c r="A20" s="64" t="s">
        <v>58</v>
      </c>
      <c r="B20" s="66">
        <v>374659</v>
      </c>
      <c r="C20" s="68">
        <v>374659</v>
      </c>
      <c r="D20" s="20" t="s">
        <v>57</v>
      </c>
      <c r="E20" s="42">
        <v>0</v>
      </c>
      <c r="F20" s="18"/>
      <c r="G20" s="18"/>
    </row>
    <row r="21" spans="1:7" ht="36" customHeight="1">
      <c r="A21" s="65"/>
      <c r="B21" s="67"/>
      <c r="C21" s="69"/>
      <c r="D21" s="17" t="s">
        <v>6</v>
      </c>
      <c r="E21" s="83"/>
      <c r="F21" s="71"/>
      <c r="G21" s="71"/>
    </row>
    <row r="22" spans="1:7" ht="36" customHeight="1">
      <c r="A22" s="73" t="s">
        <v>56</v>
      </c>
      <c r="B22" s="86">
        <v>0</v>
      </c>
      <c r="C22" s="87">
        <v>0</v>
      </c>
      <c r="D22" s="17" t="s">
        <v>8</v>
      </c>
      <c r="E22" s="83"/>
      <c r="F22" s="71"/>
      <c r="G22" s="71"/>
    </row>
    <row r="23" spans="1:7" ht="36" customHeight="1" thickBot="1">
      <c r="A23" s="74"/>
      <c r="B23" s="76"/>
      <c r="C23" s="78"/>
      <c r="D23" s="16" t="s">
        <v>10</v>
      </c>
      <c r="E23" s="88"/>
      <c r="F23" s="85"/>
      <c r="G23" s="85"/>
    </row>
    <row r="24" spans="1:7" s="4" customFormat="1" ht="36" customHeight="1">
      <c r="A24" s="81" t="str">
        <f>IF(LEN(A2)&gt;0,"填表　　　　　　　　　　　　　　　　　審核　　　　　　　　　　　　　　　　　業務主管人員　　　　　　　　　　　　　　　　　機關長官
　　　　　　　　　　　　　　　　　　　　　　　　　　　　　　　　　　　　　　主辦統計人員","")</f>
        <v/>
      </c>
      <c r="B24" s="81"/>
      <c r="C24" s="81"/>
      <c r="D24" s="81"/>
      <c r="E24" s="81"/>
      <c r="F24" s="81"/>
      <c r="G24" s="81"/>
    </row>
    <row r="25" spans="1:7" ht="18" customHeight="1">
      <c r="A25" s="72" t="str">
        <f>IF(A2&gt;0,"資料來源："&amp;A2,"")</f>
        <v/>
      </c>
      <c r="B25" s="72"/>
      <c r="C25" s="72"/>
      <c r="D25" s="72"/>
      <c r="E25" s="72"/>
      <c r="F25" s="72"/>
      <c r="G25" s="72"/>
    </row>
    <row r="26" spans="1:7" ht="18" customHeight="1">
      <c r="A26" s="72" t="str">
        <f>IF(A2&gt;0,SUBSTITUTE("填表說明："&amp;C2,CHAR(10),CHAR(10)&amp;"　　　　　"),"")</f>
        <v/>
      </c>
      <c r="B26" s="72"/>
      <c r="C26" s="72"/>
      <c r="D26" s="72"/>
      <c r="E26" s="72"/>
      <c r="F26" s="72"/>
      <c r="G26" s="72"/>
    </row>
  </sheetData>
  <mergeCells count="29">
    <mergeCell ref="A25:G25"/>
    <mergeCell ref="A26:G26"/>
    <mergeCell ref="A22:A23"/>
    <mergeCell ref="B22:B23"/>
    <mergeCell ref="C22:C23"/>
    <mergeCell ref="E22:G22"/>
    <mergeCell ref="E23:G23"/>
    <mergeCell ref="A24:G24"/>
    <mergeCell ref="F19:G19"/>
    <mergeCell ref="A20:A21"/>
    <mergeCell ref="B20:B21"/>
    <mergeCell ref="C20:C21"/>
    <mergeCell ref="E21:G21"/>
    <mergeCell ref="F14:G14"/>
    <mergeCell ref="F15:G15"/>
    <mergeCell ref="F16:G16"/>
    <mergeCell ref="F17:G17"/>
    <mergeCell ref="F18:G18"/>
    <mergeCell ref="F9:G9"/>
    <mergeCell ref="F10:G10"/>
    <mergeCell ref="F11:G11"/>
    <mergeCell ref="F12:G12"/>
    <mergeCell ref="F13:G13"/>
    <mergeCell ref="A5:G5"/>
    <mergeCell ref="A6:G6"/>
    <mergeCell ref="A7:A8"/>
    <mergeCell ref="B7:C7"/>
    <mergeCell ref="D7:E7"/>
    <mergeCell ref="F7:G8"/>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6"/>
  <sheetViews>
    <sheetView zoomScale="85" zoomScaleNormal="85" workbookViewId="0" topLeftCell="A6">
      <selection activeCell="F15" sqref="F15:G15"/>
    </sheetView>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62</v>
      </c>
      <c r="B1" s="7" t="s">
        <v>21</v>
      </c>
      <c r="C1" s="7" t="s">
        <v>22</v>
      </c>
      <c r="D1" s="11" t="s">
        <v>23</v>
      </c>
      <c r="E1" s="40" t="s">
        <v>24</v>
      </c>
      <c r="F1" s="41" t="s">
        <v>39</v>
      </c>
      <c r="G1" s="7" t="s">
        <v>26</v>
      </c>
    </row>
    <row r="2" spans="1:4" s="7" customFormat="1" ht="28.5" customHeight="1" hidden="1">
      <c r="A2" s="10"/>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46" t="str">
        <f>F1</f>
        <v>桃園市楊梅地政事務所徵解地政規費(續4)</v>
      </c>
      <c r="B5" s="46"/>
      <c r="C5" s="46"/>
      <c r="D5" s="46"/>
      <c r="E5" s="46"/>
      <c r="F5" s="46"/>
      <c r="G5" s="46"/>
    </row>
    <row r="6" spans="1:7" ht="24" customHeight="1" thickBot="1">
      <c r="A6" s="47" t="str">
        <f>G1</f>
        <v>中華民國110年 1月</v>
      </c>
      <c r="B6" s="47"/>
      <c r="C6" s="47"/>
      <c r="D6" s="47"/>
      <c r="E6" s="47"/>
      <c r="F6" s="47"/>
      <c r="G6" s="47"/>
    </row>
    <row r="7" spans="1:7" s="1" customFormat="1" ht="24" customHeight="1">
      <c r="A7" s="48" t="s">
        <v>0</v>
      </c>
      <c r="B7" s="50" t="s">
        <v>2</v>
      </c>
      <c r="C7" s="51"/>
      <c r="D7" s="52" t="s">
        <v>3</v>
      </c>
      <c r="E7" s="51"/>
      <c r="F7" s="53" t="s">
        <v>4</v>
      </c>
      <c r="G7" s="54"/>
    </row>
    <row r="8" spans="1:7" s="1" customFormat="1" ht="24" customHeight="1" thickBot="1">
      <c r="A8" s="49"/>
      <c r="B8" s="8" t="s">
        <v>1</v>
      </c>
      <c r="C8" s="9" t="s">
        <v>5</v>
      </c>
      <c r="D8" s="9" t="s">
        <v>1</v>
      </c>
      <c r="E8" s="9" t="s">
        <v>5</v>
      </c>
      <c r="F8" s="55"/>
      <c r="G8" s="56"/>
    </row>
    <row r="9" spans="1:7" s="2" customFormat="1" ht="36" customHeight="1">
      <c r="A9" s="35" t="s">
        <v>61</v>
      </c>
      <c r="B9" s="36">
        <v>8460515</v>
      </c>
      <c r="C9" s="37">
        <v>8460515</v>
      </c>
      <c r="D9" s="38">
        <v>8196091</v>
      </c>
      <c r="E9" s="37">
        <v>8196091</v>
      </c>
      <c r="F9" s="57"/>
      <c r="G9" s="58"/>
    </row>
    <row r="10" spans="1:7" ht="36" customHeight="1">
      <c r="A10" s="31" t="s">
        <v>60</v>
      </c>
      <c r="B10" s="22">
        <v>206519</v>
      </c>
      <c r="C10" s="23">
        <v>206519</v>
      </c>
      <c r="D10" s="24">
        <v>206519</v>
      </c>
      <c r="E10" s="23">
        <v>206519</v>
      </c>
      <c r="F10" s="59"/>
      <c r="G10" s="60"/>
    </row>
    <row r="11" spans="1:7" ht="36" customHeight="1">
      <c r="A11" s="14" t="s">
        <v>15</v>
      </c>
      <c r="B11" s="22">
        <v>6404647</v>
      </c>
      <c r="C11" s="23">
        <v>6404647</v>
      </c>
      <c r="D11" s="24">
        <v>6381923</v>
      </c>
      <c r="E11" s="23">
        <v>6381923</v>
      </c>
      <c r="F11" s="59"/>
      <c r="G11" s="60"/>
    </row>
    <row r="12" spans="1:7" ht="36" customHeight="1">
      <c r="A12" s="14" t="s">
        <v>16</v>
      </c>
      <c r="B12" s="22">
        <v>328800</v>
      </c>
      <c r="C12" s="23">
        <v>328800</v>
      </c>
      <c r="D12" s="24">
        <v>320800</v>
      </c>
      <c r="E12" s="23">
        <v>320800</v>
      </c>
      <c r="F12" s="59"/>
      <c r="G12" s="60"/>
    </row>
    <row r="13" spans="1:7" ht="36" customHeight="1">
      <c r="A13" s="14" t="s">
        <v>17</v>
      </c>
      <c r="B13" s="22">
        <v>65640</v>
      </c>
      <c r="C13" s="23">
        <v>65640</v>
      </c>
      <c r="D13" s="24">
        <v>65640</v>
      </c>
      <c r="E13" s="23">
        <v>65640</v>
      </c>
      <c r="F13" s="59"/>
      <c r="G13" s="60"/>
    </row>
    <row r="14" spans="1:7" ht="36" customHeight="1">
      <c r="A14" s="14" t="s">
        <v>18</v>
      </c>
      <c r="B14" s="22">
        <v>254987</v>
      </c>
      <c r="C14" s="23">
        <v>254987</v>
      </c>
      <c r="D14" s="24">
        <v>254987</v>
      </c>
      <c r="E14" s="23">
        <v>254987</v>
      </c>
      <c r="F14" s="59"/>
      <c r="G14" s="60"/>
    </row>
    <row r="15" spans="1:7" ht="36" customHeight="1">
      <c r="A15" s="14" t="s">
        <v>19</v>
      </c>
      <c r="B15" s="22">
        <v>1183020</v>
      </c>
      <c r="C15" s="23">
        <v>1183020</v>
      </c>
      <c r="D15" s="24">
        <v>949590</v>
      </c>
      <c r="E15" s="23">
        <v>949590</v>
      </c>
      <c r="F15" s="89" t="s">
        <v>38</v>
      </c>
      <c r="G15" s="62"/>
    </row>
    <row r="16" spans="1:7" ht="36" customHeight="1">
      <c r="A16" s="14" t="s">
        <v>20</v>
      </c>
      <c r="B16" s="32">
        <v>0</v>
      </c>
      <c r="C16" s="33">
        <v>0</v>
      </c>
      <c r="D16" s="34">
        <v>0</v>
      </c>
      <c r="E16" s="33">
        <v>0</v>
      </c>
      <c r="F16" s="59"/>
      <c r="G16" s="60"/>
    </row>
    <row r="17" spans="1:7" ht="36" customHeight="1">
      <c r="A17" s="14" t="s">
        <v>59</v>
      </c>
      <c r="B17" s="32">
        <v>0</v>
      </c>
      <c r="C17" s="33">
        <v>0</v>
      </c>
      <c r="D17" s="34">
        <v>0</v>
      </c>
      <c r="E17" s="33">
        <v>0</v>
      </c>
      <c r="F17" s="63"/>
      <c r="G17" s="60"/>
    </row>
    <row r="18" spans="1:7" ht="36" customHeight="1">
      <c r="A18" s="25" t="s">
        <v>12</v>
      </c>
      <c r="B18" s="43">
        <v>0</v>
      </c>
      <c r="C18" s="44">
        <v>0</v>
      </c>
      <c r="D18" s="45">
        <v>0</v>
      </c>
      <c r="E18" s="44">
        <v>0</v>
      </c>
      <c r="F18" s="63"/>
      <c r="G18" s="60"/>
    </row>
    <row r="19" spans="1:7" ht="36" customHeight="1" thickBot="1">
      <c r="A19" s="15" t="s">
        <v>14</v>
      </c>
      <c r="B19" s="28">
        <v>16902</v>
      </c>
      <c r="C19" s="29">
        <v>16902</v>
      </c>
      <c r="D19" s="30">
        <v>16632</v>
      </c>
      <c r="E19" s="29">
        <v>16632</v>
      </c>
      <c r="F19" s="63"/>
      <c r="G19" s="60"/>
    </row>
    <row r="20" spans="1:7" ht="36" customHeight="1" thickTop="1">
      <c r="A20" s="64" t="s">
        <v>58</v>
      </c>
      <c r="B20" s="66">
        <v>658844</v>
      </c>
      <c r="C20" s="68">
        <v>658844</v>
      </c>
      <c r="D20" s="20" t="s">
        <v>57</v>
      </c>
      <c r="E20" s="42">
        <v>0</v>
      </c>
      <c r="F20" s="18"/>
      <c r="G20" s="18"/>
    </row>
    <row r="21" spans="1:7" ht="36" customHeight="1">
      <c r="A21" s="65"/>
      <c r="B21" s="67"/>
      <c r="C21" s="69"/>
      <c r="D21" s="17" t="s">
        <v>6</v>
      </c>
      <c r="E21" s="83"/>
      <c r="F21" s="71"/>
      <c r="G21" s="71"/>
    </row>
    <row r="22" spans="1:7" ht="36" customHeight="1">
      <c r="A22" s="73" t="s">
        <v>56</v>
      </c>
      <c r="B22" s="86">
        <v>0</v>
      </c>
      <c r="C22" s="87">
        <v>0</v>
      </c>
      <c r="D22" s="17" t="s">
        <v>8</v>
      </c>
      <c r="E22" s="83"/>
      <c r="F22" s="71"/>
      <c r="G22" s="71"/>
    </row>
    <row r="23" spans="1:7" ht="36" customHeight="1" thickBot="1">
      <c r="A23" s="74"/>
      <c r="B23" s="76"/>
      <c r="C23" s="78"/>
      <c r="D23" s="16" t="s">
        <v>10</v>
      </c>
      <c r="E23" s="88"/>
      <c r="F23" s="85"/>
      <c r="G23" s="85"/>
    </row>
    <row r="24" spans="1:7" s="4" customFormat="1" ht="36" customHeight="1">
      <c r="A24" s="81" t="str">
        <f>IF(LEN(A2)&gt;0,"填表　　　　　　　　　　　　　　　　　審核　　　　　　　　　　　　　　　　　業務主管人員　　　　　　　　　　　　　　　　　機關長官
　　　　　　　　　　　　　　　　　　　　　　　　　　　　　　　　　　　　　　主辦統計人員","")</f>
        <v/>
      </c>
      <c r="B24" s="81"/>
      <c r="C24" s="81"/>
      <c r="D24" s="81"/>
      <c r="E24" s="81"/>
      <c r="F24" s="81"/>
      <c r="G24" s="81"/>
    </row>
    <row r="25" spans="1:7" ht="18" customHeight="1">
      <c r="A25" s="72" t="str">
        <f>IF(A2&gt;0,"資料來源："&amp;A2,"")</f>
        <v/>
      </c>
      <c r="B25" s="72"/>
      <c r="C25" s="72"/>
      <c r="D25" s="72"/>
      <c r="E25" s="72"/>
      <c r="F25" s="72"/>
      <c r="G25" s="72"/>
    </row>
    <row r="26" spans="1:7" ht="18" customHeight="1">
      <c r="A26" s="72" t="str">
        <f>IF(A2&gt;0,SUBSTITUTE("填表說明："&amp;C2,CHAR(10),CHAR(10)&amp;"　　　　　"),"")</f>
        <v/>
      </c>
      <c r="B26" s="72"/>
      <c r="C26" s="72"/>
      <c r="D26" s="72"/>
      <c r="E26" s="72"/>
      <c r="F26" s="72"/>
      <c r="G26" s="72"/>
    </row>
  </sheetData>
  <mergeCells count="29">
    <mergeCell ref="A25:G25"/>
    <mergeCell ref="A26:G26"/>
    <mergeCell ref="A22:A23"/>
    <mergeCell ref="B22:B23"/>
    <mergeCell ref="C22:C23"/>
    <mergeCell ref="E22:G22"/>
    <mergeCell ref="E23:G23"/>
    <mergeCell ref="A24:G24"/>
    <mergeCell ref="F19:G19"/>
    <mergeCell ref="A20:A21"/>
    <mergeCell ref="B20:B21"/>
    <mergeCell ref="C20:C21"/>
    <mergeCell ref="E21:G21"/>
    <mergeCell ref="F14:G14"/>
    <mergeCell ref="F15:G15"/>
    <mergeCell ref="F16:G16"/>
    <mergeCell ref="F17:G17"/>
    <mergeCell ref="F18:G18"/>
    <mergeCell ref="F9:G9"/>
    <mergeCell ref="F10:G10"/>
    <mergeCell ref="F11:G11"/>
    <mergeCell ref="F12:G12"/>
    <mergeCell ref="F13:G13"/>
    <mergeCell ref="A5:G5"/>
    <mergeCell ref="A6:G6"/>
    <mergeCell ref="A7:A8"/>
    <mergeCell ref="B7:C7"/>
    <mergeCell ref="D7:E7"/>
    <mergeCell ref="F7:G8"/>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
  <sheetViews>
    <sheetView zoomScale="85" zoomScaleNormal="85" workbookViewId="0" topLeftCell="A3">
      <selection activeCell="F11" sqref="F11:G12"/>
    </sheetView>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62</v>
      </c>
      <c r="B1" s="7" t="s">
        <v>21</v>
      </c>
      <c r="C1" s="7" t="s">
        <v>22</v>
      </c>
      <c r="D1" s="11" t="s">
        <v>23</v>
      </c>
      <c r="E1" s="40" t="s">
        <v>24</v>
      </c>
      <c r="F1" s="41" t="s">
        <v>42</v>
      </c>
      <c r="G1" s="7" t="s">
        <v>26</v>
      </c>
    </row>
    <row r="2" spans="1:4" s="7" customFormat="1" ht="28.5" customHeight="1" hidden="1">
      <c r="A2" s="10"/>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46" t="str">
        <f>F1</f>
        <v>桃園市蘆竹地政事務所徵解地政規費(續5)</v>
      </c>
      <c r="B5" s="46"/>
      <c r="C5" s="46"/>
      <c r="D5" s="46"/>
      <c r="E5" s="46"/>
      <c r="F5" s="46"/>
      <c r="G5" s="46"/>
    </row>
    <row r="6" spans="1:7" ht="24" customHeight="1" thickBot="1">
      <c r="A6" s="47" t="str">
        <f>G1</f>
        <v>中華民國110年 1月</v>
      </c>
      <c r="B6" s="47"/>
      <c r="C6" s="47"/>
      <c r="D6" s="47"/>
      <c r="E6" s="47"/>
      <c r="F6" s="47"/>
      <c r="G6" s="47"/>
    </row>
    <row r="7" spans="1:7" s="1" customFormat="1" ht="24" customHeight="1">
      <c r="A7" s="48" t="s">
        <v>0</v>
      </c>
      <c r="B7" s="50" t="s">
        <v>2</v>
      </c>
      <c r="C7" s="51"/>
      <c r="D7" s="52" t="s">
        <v>3</v>
      </c>
      <c r="E7" s="51"/>
      <c r="F7" s="53" t="s">
        <v>4</v>
      </c>
      <c r="G7" s="54"/>
    </row>
    <row r="8" spans="1:7" s="1" customFormat="1" ht="24" customHeight="1" thickBot="1">
      <c r="A8" s="49"/>
      <c r="B8" s="8" t="s">
        <v>1</v>
      </c>
      <c r="C8" s="9" t="s">
        <v>5</v>
      </c>
      <c r="D8" s="9" t="s">
        <v>1</v>
      </c>
      <c r="E8" s="9" t="s">
        <v>5</v>
      </c>
      <c r="F8" s="55"/>
      <c r="G8" s="56"/>
    </row>
    <row r="9" spans="1:7" s="2" customFormat="1" ht="36" customHeight="1">
      <c r="A9" s="35" t="s">
        <v>61</v>
      </c>
      <c r="B9" s="36">
        <v>9818628</v>
      </c>
      <c r="C9" s="37">
        <v>9818628</v>
      </c>
      <c r="D9" s="38">
        <v>9643998</v>
      </c>
      <c r="E9" s="37">
        <v>9643998</v>
      </c>
      <c r="F9" s="57"/>
      <c r="G9" s="58"/>
    </row>
    <row r="10" spans="1:7" ht="36" customHeight="1">
      <c r="A10" s="31" t="s">
        <v>60</v>
      </c>
      <c r="B10" s="22">
        <v>213089</v>
      </c>
      <c r="C10" s="23">
        <v>213089</v>
      </c>
      <c r="D10" s="24">
        <v>213089</v>
      </c>
      <c r="E10" s="23">
        <v>213089</v>
      </c>
      <c r="F10" s="59"/>
      <c r="G10" s="60"/>
    </row>
    <row r="11" spans="1:7" ht="36" customHeight="1">
      <c r="A11" s="14" t="s">
        <v>15</v>
      </c>
      <c r="B11" s="22">
        <v>8032870</v>
      </c>
      <c r="C11" s="23">
        <v>8032870</v>
      </c>
      <c r="D11" s="24">
        <v>8028390</v>
      </c>
      <c r="E11" s="23">
        <v>8028390</v>
      </c>
      <c r="F11" s="89" t="s">
        <v>40</v>
      </c>
      <c r="G11" s="62"/>
    </row>
    <row r="12" spans="1:7" ht="36" customHeight="1">
      <c r="A12" s="14" t="s">
        <v>16</v>
      </c>
      <c r="B12" s="22">
        <v>308880</v>
      </c>
      <c r="C12" s="23">
        <v>308880</v>
      </c>
      <c r="D12" s="24">
        <v>305600</v>
      </c>
      <c r="E12" s="23">
        <v>305600</v>
      </c>
      <c r="F12" s="89" t="s">
        <v>41</v>
      </c>
      <c r="G12" s="62"/>
    </row>
    <row r="13" spans="1:7" ht="36" customHeight="1">
      <c r="A13" s="14" t="s">
        <v>17</v>
      </c>
      <c r="B13" s="22">
        <v>123996</v>
      </c>
      <c r="C13" s="23">
        <v>123996</v>
      </c>
      <c r="D13" s="24">
        <v>123996</v>
      </c>
      <c r="E13" s="23">
        <v>123996</v>
      </c>
      <c r="F13" s="59"/>
      <c r="G13" s="60"/>
    </row>
    <row r="14" spans="1:7" ht="36" customHeight="1">
      <c r="A14" s="14" t="s">
        <v>18</v>
      </c>
      <c r="B14" s="22">
        <v>282805</v>
      </c>
      <c r="C14" s="23">
        <v>282805</v>
      </c>
      <c r="D14" s="24">
        <v>282805</v>
      </c>
      <c r="E14" s="23">
        <v>282805</v>
      </c>
      <c r="F14" s="59"/>
      <c r="G14" s="60"/>
    </row>
    <row r="15" spans="1:7" ht="36" customHeight="1">
      <c r="A15" s="14" t="s">
        <v>19</v>
      </c>
      <c r="B15" s="22">
        <v>838433</v>
      </c>
      <c r="C15" s="23">
        <v>838433</v>
      </c>
      <c r="D15" s="24">
        <v>671833</v>
      </c>
      <c r="E15" s="23">
        <v>671833</v>
      </c>
      <c r="F15" s="59"/>
      <c r="G15" s="60"/>
    </row>
    <row r="16" spans="1:7" ht="36" customHeight="1">
      <c r="A16" s="14" t="s">
        <v>20</v>
      </c>
      <c r="B16" s="32">
        <v>0</v>
      </c>
      <c r="C16" s="33">
        <v>0</v>
      </c>
      <c r="D16" s="34">
        <v>0</v>
      </c>
      <c r="E16" s="33">
        <v>0</v>
      </c>
      <c r="F16" s="59"/>
      <c r="G16" s="60"/>
    </row>
    <row r="17" spans="1:7" ht="36" customHeight="1">
      <c r="A17" s="14" t="s">
        <v>59</v>
      </c>
      <c r="B17" s="32">
        <v>0</v>
      </c>
      <c r="C17" s="33">
        <v>0</v>
      </c>
      <c r="D17" s="34">
        <v>0</v>
      </c>
      <c r="E17" s="33">
        <v>0</v>
      </c>
      <c r="F17" s="63"/>
      <c r="G17" s="60"/>
    </row>
    <row r="18" spans="1:7" ht="36" customHeight="1">
      <c r="A18" s="25" t="s">
        <v>12</v>
      </c>
      <c r="B18" s="43">
        <v>0</v>
      </c>
      <c r="C18" s="44">
        <v>0</v>
      </c>
      <c r="D18" s="45">
        <v>0</v>
      </c>
      <c r="E18" s="44">
        <v>0</v>
      </c>
      <c r="F18" s="63"/>
      <c r="G18" s="60"/>
    </row>
    <row r="19" spans="1:7" ht="36" customHeight="1" thickBot="1">
      <c r="A19" s="15" t="s">
        <v>14</v>
      </c>
      <c r="B19" s="28">
        <v>18555</v>
      </c>
      <c r="C19" s="29">
        <v>18555</v>
      </c>
      <c r="D19" s="30">
        <v>18285</v>
      </c>
      <c r="E19" s="29">
        <v>18285</v>
      </c>
      <c r="F19" s="63"/>
      <c r="G19" s="60"/>
    </row>
    <row r="20" spans="1:7" ht="36" customHeight="1" thickTop="1">
      <c r="A20" s="64" t="s">
        <v>58</v>
      </c>
      <c r="B20" s="66">
        <v>824148</v>
      </c>
      <c r="C20" s="68">
        <v>824148</v>
      </c>
      <c r="D20" s="20" t="s">
        <v>57</v>
      </c>
      <c r="E20" s="42">
        <v>0</v>
      </c>
      <c r="F20" s="18"/>
      <c r="G20" s="18"/>
    </row>
    <row r="21" spans="1:7" ht="36" customHeight="1">
      <c r="A21" s="65"/>
      <c r="B21" s="67"/>
      <c r="C21" s="69"/>
      <c r="D21" s="17" t="s">
        <v>6</v>
      </c>
      <c r="E21" s="83"/>
      <c r="F21" s="71"/>
      <c r="G21" s="71"/>
    </row>
    <row r="22" spans="1:7" ht="36" customHeight="1">
      <c r="A22" s="73" t="s">
        <v>56</v>
      </c>
      <c r="B22" s="86">
        <v>0</v>
      </c>
      <c r="C22" s="87">
        <v>0</v>
      </c>
      <c r="D22" s="17" t="s">
        <v>8</v>
      </c>
      <c r="E22" s="83"/>
      <c r="F22" s="71"/>
      <c r="G22" s="71"/>
    </row>
    <row r="23" spans="1:7" ht="36" customHeight="1" thickBot="1">
      <c r="A23" s="74"/>
      <c r="B23" s="76"/>
      <c r="C23" s="78"/>
      <c r="D23" s="16" t="s">
        <v>10</v>
      </c>
      <c r="E23" s="88"/>
      <c r="F23" s="85"/>
      <c r="G23" s="85"/>
    </row>
    <row r="24" spans="1:7" s="4" customFormat="1" ht="36" customHeight="1">
      <c r="A24" s="81" t="str">
        <f>IF(LEN(A2)&gt;0,"填表　　　　　　　　　　　　　　　　　審核　　　　　　　　　　　　　　　　　業務主管人員　　　　　　　　　　　　　　　　　機關長官
　　　　　　　　　　　　　　　　　　　　　　　　　　　　　　　　　　　　　　主辦統計人員","")</f>
        <v/>
      </c>
      <c r="B24" s="81"/>
      <c r="C24" s="81"/>
      <c r="D24" s="81"/>
      <c r="E24" s="81"/>
      <c r="F24" s="81"/>
      <c r="G24" s="81"/>
    </row>
    <row r="25" spans="1:7" ht="18" customHeight="1">
      <c r="A25" s="72" t="str">
        <f>IF(A2&gt;0,"資料來源："&amp;A2,"")</f>
        <v/>
      </c>
      <c r="B25" s="72"/>
      <c r="C25" s="72"/>
      <c r="D25" s="72"/>
      <c r="E25" s="72"/>
      <c r="F25" s="72"/>
      <c r="G25" s="72"/>
    </row>
    <row r="26" spans="1:7" ht="18" customHeight="1">
      <c r="A26" s="72" t="str">
        <f>IF(A2&gt;0,SUBSTITUTE("填表說明："&amp;C2,CHAR(10),CHAR(10)&amp;"　　　　　"),"")</f>
        <v/>
      </c>
      <c r="B26" s="72"/>
      <c r="C26" s="72"/>
      <c r="D26" s="72"/>
      <c r="E26" s="72"/>
      <c r="F26" s="72"/>
      <c r="G26" s="72"/>
    </row>
  </sheetData>
  <mergeCells count="29">
    <mergeCell ref="A25:G25"/>
    <mergeCell ref="A26:G26"/>
    <mergeCell ref="A22:A23"/>
    <mergeCell ref="B22:B23"/>
    <mergeCell ref="C22:C23"/>
    <mergeCell ref="E22:G22"/>
    <mergeCell ref="E23:G23"/>
    <mergeCell ref="A24:G24"/>
    <mergeCell ref="F19:G19"/>
    <mergeCell ref="A20:A21"/>
    <mergeCell ref="B20:B21"/>
    <mergeCell ref="C20:C21"/>
    <mergeCell ref="E21:G21"/>
    <mergeCell ref="F14:G14"/>
    <mergeCell ref="F15:G15"/>
    <mergeCell ref="F16:G16"/>
    <mergeCell ref="F17:G17"/>
    <mergeCell ref="F18:G18"/>
    <mergeCell ref="F9:G9"/>
    <mergeCell ref="F10:G10"/>
    <mergeCell ref="F11:G11"/>
    <mergeCell ref="F12:G12"/>
    <mergeCell ref="F13:G13"/>
    <mergeCell ref="A5:G5"/>
    <mergeCell ref="A6:G6"/>
    <mergeCell ref="A7:A8"/>
    <mergeCell ref="B7:C7"/>
    <mergeCell ref="D7:E7"/>
    <mergeCell ref="F7:G8"/>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6"/>
  <sheetViews>
    <sheetView zoomScale="85" zoomScaleNormal="85" workbookViewId="0" topLeftCell="A3">
      <selection activeCell="F11" sqref="F11:G12"/>
    </sheetView>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62</v>
      </c>
      <c r="B1" s="7" t="s">
        <v>21</v>
      </c>
      <c r="C1" s="7" t="s">
        <v>22</v>
      </c>
      <c r="D1" s="11" t="s">
        <v>23</v>
      </c>
      <c r="E1" s="40" t="s">
        <v>24</v>
      </c>
      <c r="F1" s="41" t="s">
        <v>45</v>
      </c>
      <c r="G1" s="7" t="s">
        <v>26</v>
      </c>
    </row>
    <row r="2" spans="1:4" s="7" customFormat="1" ht="28.5" customHeight="1" hidden="1">
      <c r="A2" s="10"/>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46" t="str">
        <f>F1</f>
        <v>桃園市八德地政事務所徵解地政規費(續6)</v>
      </c>
      <c r="B5" s="46"/>
      <c r="C5" s="46"/>
      <c r="D5" s="46"/>
      <c r="E5" s="46"/>
      <c r="F5" s="46"/>
      <c r="G5" s="46"/>
    </row>
    <row r="6" spans="1:7" ht="24" customHeight="1" thickBot="1">
      <c r="A6" s="47" t="str">
        <f>G1</f>
        <v>中華民國110年 1月</v>
      </c>
      <c r="B6" s="47"/>
      <c r="C6" s="47"/>
      <c r="D6" s="47"/>
      <c r="E6" s="47"/>
      <c r="F6" s="47"/>
      <c r="G6" s="47"/>
    </row>
    <row r="7" spans="1:7" s="1" customFormat="1" ht="24" customHeight="1">
      <c r="A7" s="48" t="s">
        <v>0</v>
      </c>
      <c r="B7" s="50" t="s">
        <v>2</v>
      </c>
      <c r="C7" s="51"/>
      <c r="D7" s="52" t="s">
        <v>3</v>
      </c>
      <c r="E7" s="51"/>
      <c r="F7" s="53" t="s">
        <v>4</v>
      </c>
      <c r="G7" s="54"/>
    </row>
    <row r="8" spans="1:7" s="1" customFormat="1" ht="24" customHeight="1" thickBot="1">
      <c r="A8" s="49"/>
      <c r="B8" s="8" t="s">
        <v>1</v>
      </c>
      <c r="C8" s="9" t="s">
        <v>5</v>
      </c>
      <c r="D8" s="9" t="s">
        <v>1</v>
      </c>
      <c r="E8" s="9" t="s">
        <v>5</v>
      </c>
      <c r="F8" s="55"/>
      <c r="G8" s="56"/>
    </row>
    <row r="9" spans="1:7" s="2" customFormat="1" ht="36" customHeight="1">
      <c r="A9" s="35" t="s">
        <v>61</v>
      </c>
      <c r="B9" s="36">
        <v>6657037</v>
      </c>
      <c r="C9" s="37">
        <v>6657037</v>
      </c>
      <c r="D9" s="38">
        <v>6589992</v>
      </c>
      <c r="E9" s="37">
        <v>6589992</v>
      </c>
      <c r="F9" s="57"/>
      <c r="G9" s="58"/>
    </row>
    <row r="10" spans="1:7" ht="36" customHeight="1">
      <c r="A10" s="31" t="s">
        <v>60</v>
      </c>
      <c r="B10" s="22">
        <v>40876</v>
      </c>
      <c r="C10" s="23">
        <v>40876</v>
      </c>
      <c r="D10" s="24">
        <v>40876</v>
      </c>
      <c r="E10" s="23">
        <v>40876</v>
      </c>
      <c r="F10" s="59"/>
      <c r="G10" s="60"/>
    </row>
    <row r="11" spans="1:7" ht="36" customHeight="1">
      <c r="A11" s="14" t="s">
        <v>15</v>
      </c>
      <c r="B11" s="22">
        <v>5607663</v>
      </c>
      <c r="C11" s="23">
        <v>5607663</v>
      </c>
      <c r="D11" s="24">
        <v>5601498</v>
      </c>
      <c r="E11" s="23">
        <v>5601498</v>
      </c>
      <c r="F11" s="89" t="s">
        <v>43</v>
      </c>
      <c r="G11" s="62"/>
    </row>
    <row r="12" spans="1:7" ht="36" customHeight="1">
      <c r="A12" s="14" t="s">
        <v>16</v>
      </c>
      <c r="B12" s="22">
        <v>224080</v>
      </c>
      <c r="C12" s="23">
        <v>224080</v>
      </c>
      <c r="D12" s="24">
        <v>222960</v>
      </c>
      <c r="E12" s="23">
        <v>222960</v>
      </c>
      <c r="F12" s="89" t="s">
        <v>44</v>
      </c>
      <c r="G12" s="62"/>
    </row>
    <row r="13" spans="1:7" ht="36" customHeight="1">
      <c r="A13" s="14" t="s">
        <v>17</v>
      </c>
      <c r="B13" s="22">
        <v>3100</v>
      </c>
      <c r="C13" s="23">
        <v>3100</v>
      </c>
      <c r="D13" s="24">
        <v>3100</v>
      </c>
      <c r="E13" s="23">
        <v>3100</v>
      </c>
      <c r="F13" s="59"/>
      <c r="G13" s="60"/>
    </row>
    <row r="14" spans="1:7" ht="36" customHeight="1">
      <c r="A14" s="14" t="s">
        <v>18</v>
      </c>
      <c r="B14" s="22">
        <v>191043</v>
      </c>
      <c r="C14" s="23">
        <v>191043</v>
      </c>
      <c r="D14" s="24">
        <v>191043</v>
      </c>
      <c r="E14" s="23">
        <v>191043</v>
      </c>
      <c r="F14" s="59"/>
      <c r="G14" s="60"/>
    </row>
    <row r="15" spans="1:7" ht="36" customHeight="1">
      <c r="A15" s="14" t="s">
        <v>19</v>
      </c>
      <c r="B15" s="22">
        <v>576000</v>
      </c>
      <c r="C15" s="23">
        <v>576000</v>
      </c>
      <c r="D15" s="24">
        <v>517600</v>
      </c>
      <c r="E15" s="23">
        <v>517600</v>
      </c>
      <c r="F15" s="59"/>
      <c r="G15" s="60"/>
    </row>
    <row r="16" spans="1:7" ht="36" customHeight="1">
      <c r="A16" s="14" t="s">
        <v>20</v>
      </c>
      <c r="B16" s="32">
        <v>0</v>
      </c>
      <c r="C16" s="33">
        <v>0</v>
      </c>
      <c r="D16" s="34">
        <v>0</v>
      </c>
      <c r="E16" s="33">
        <v>0</v>
      </c>
      <c r="F16" s="59"/>
      <c r="G16" s="60"/>
    </row>
    <row r="17" spans="1:7" ht="36" customHeight="1">
      <c r="A17" s="14" t="s">
        <v>59</v>
      </c>
      <c r="B17" s="32">
        <v>0</v>
      </c>
      <c r="C17" s="33">
        <v>0</v>
      </c>
      <c r="D17" s="34">
        <v>0</v>
      </c>
      <c r="E17" s="33">
        <v>0</v>
      </c>
      <c r="F17" s="63"/>
      <c r="G17" s="60"/>
    </row>
    <row r="18" spans="1:7" ht="36" customHeight="1">
      <c r="A18" s="25" t="s">
        <v>12</v>
      </c>
      <c r="B18" s="43">
        <v>0</v>
      </c>
      <c r="C18" s="44">
        <v>0</v>
      </c>
      <c r="D18" s="45">
        <v>0</v>
      </c>
      <c r="E18" s="44">
        <v>0</v>
      </c>
      <c r="F18" s="63"/>
      <c r="G18" s="60"/>
    </row>
    <row r="19" spans="1:7" ht="36" customHeight="1" thickBot="1">
      <c r="A19" s="15" t="s">
        <v>14</v>
      </c>
      <c r="B19" s="28">
        <v>14275</v>
      </c>
      <c r="C19" s="29">
        <v>14275</v>
      </c>
      <c r="D19" s="30">
        <v>12915</v>
      </c>
      <c r="E19" s="29">
        <v>12915</v>
      </c>
      <c r="F19" s="63"/>
      <c r="G19" s="60"/>
    </row>
    <row r="20" spans="1:7" ht="36" customHeight="1" thickTop="1">
      <c r="A20" s="64" t="s">
        <v>58</v>
      </c>
      <c r="B20" s="66">
        <v>564237</v>
      </c>
      <c r="C20" s="68">
        <v>564237</v>
      </c>
      <c r="D20" s="20" t="s">
        <v>57</v>
      </c>
      <c r="E20" s="42">
        <v>0</v>
      </c>
      <c r="F20" s="18"/>
      <c r="G20" s="18"/>
    </row>
    <row r="21" spans="1:7" ht="36" customHeight="1">
      <c r="A21" s="65"/>
      <c r="B21" s="67"/>
      <c r="C21" s="69"/>
      <c r="D21" s="17" t="s">
        <v>6</v>
      </c>
      <c r="E21" s="83"/>
      <c r="F21" s="71"/>
      <c r="G21" s="71"/>
    </row>
    <row r="22" spans="1:7" ht="36" customHeight="1">
      <c r="A22" s="73" t="s">
        <v>56</v>
      </c>
      <c r="B22" s="86">
        <v>0</v>
      </c>
      <c r="C22" s="87">
        <v>0</v>
      </c>
      <c r="D22" s="17" t="s">
        <v>8</v>
      </c>
      <c r="E22" s="83"/>
      <c r="F22" s="71"/>
      <c r="G22" s="71"/>
    </row>
    <row r="23" spans="1:7" ht="36" customHeight="1" thickBot="1">
      <c r="A23" s="74"/>
      <c r="B23" s="76"/>
      <c r="C23" s="78"/>
      <c r="D23" s="16" t="s">
        <v>10</v>
      </c>
      <c r="E23" s="88"/>
      <c r="F23" s="85"/>
      <c r="G23" s="85"/>
    </row>
    <row r="24" spans="1:7" s="4" customFormat="1" ht="36" customHeight="1">
      <c r="A24" s="81" t="str">
        <f>IF(LEN(A2)&gt;0,"填表　　　　　　　　　　　　　　　　　審核　　　　　　　　　　　　　　　　　業務主管人員　　　　　　　　　　　　　　　　　機關長官
　　　　　　　　　　　　　　　　　　　　　　　　　　　　　　　　　　　　　　主辦統計人員","")</f>
        <v/>
      </c>
      <c r="B24" s="81"/>
      <c r="C24" s="81"/>
      <c r="D24" s="81"/>
      <c r="E24" s="81"/>
      <c r="F24" s="81"/>
      <c r="G24" s="81"/>
    </row>
    <row r="25" spans="1:7" ht="18" customHeight="1">
      <c r="A25" s="72" t="str">
        <f>IF(A2&gt;0,"資料來源："&amp;A2,"")</f>
        <v/>
      </c>
      <c r="B25" s="72"/>
      <c r="C25" s="72"/>
      <c r="D25" s="72"/>
      <c r="E25" s="72"/>
      <c r="F25" s="72"/>
      <c r="G25" s="72"/>
    </row>
    <row r="26" spans="1:7" ht="18" customHeight="1">
      <c r="A26" s="72" t="str">
        <f>IF(A2&gt;0,SUBSTITUTE("填表說明："&amp;C2,CHAR(10),CHAR(10)&amp;"　　　　　"),"")</f>
        <v/>
      </c>
      <c r="B26" s="72"/>
      <c r="C26" s="72"/>
      <c r="D26" s="72"/>
      <c r="E26" s="72"/>
      <c r="F26" s="72"/>
      <c r="G26" s="72"/>
    </row>
  </sheetData>
  <mergeCells count="29">
    <mergeCell ref="A25:G25"/>
    <mergeCell ref="A26:G26"/>
    <mergeCell ref="A22:A23"/>
    <mergeCell ref="B22:B23"/>
    <mergeCell ref="C22:C23"/>
    <mergeCell ref="E22:G22"/>
    <mergeCell ref="E23:G23"/>
    <mergeCell ref="A24:G24"/>
    <mergeCell ref="F19:G19"/>
    <mergeCell ref="A20:A21"/>
    <mergeCell ref="B20:B21"/>
    <mergeCell ref="C20:C21"/>
    <mergeCell ref="E21:G21"/>
    <mergeCell ref="F14:G14"/>
    <mergeCell ref="F15:G15"/>
    <mergeCell ref="F16:G16"/>
    <mergeCell ref="F17:G17"/>
    <mergeCell ref="F18:G18"/>
    <mergeCell ref="F9:G9"/>
    <mergeCell ref="F10:G10"/>
    <mergeCell ref="F11:G11"/>
    <mergeCell ref="F12:G12"/>
    <mergeCell ref="F13:G13"/>
    <mergeCell ref="A5:G5"/>
    <mergeCell ref="A6:G6"/>
    <mergeCell ref="A7:A8"/>
    <mergeCell ref="B7:C7"/>
    <mergeCell ref="D7:E7"/>
    <mergeCell ref="F7:G8"/>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6"/>
  <sheetViews>
    <sheetView zoomScale="85" zoomScaleNormal="85" workbookViewId="0" topLeftCell="A9">
      <selection activeCell="F11" sqref="F11:G12"/>
    </sheetView>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62</v>
      </c>
      <c r="B1" s="7" t="s">
        <v>21</v>
      </c>
      <c r="C1" s="7" t="s">
        <v>22</v>
      </c>
      <c r="D1" s="11" t="s">
        <v>23</v>
      </c>
      <c r="E1" s="40" t="s">
        <v>24</v>
      </c>
      <c r="F1" s="41" t="s">
        <v>49</v>
      </c>
      <c r="G1" s="7" t="s">
        <v>26</v>
      </c>
    </row>
    <row r="2" spans="1:4" s="7" customFormat="1" ht="28.5" customHeight="1" hidden="1">
      <c r="A2" s="10"/>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46" t="str">
        <f>F1</f>
        <v>桃園市平鎮地政事務所徵解地政規費(續7)</v>
      </c>
      <c r="B5" s="46"/>
      <c r="C5" s="46"/>
      <c r="D5" s="46"/>
      <c r="E5" s="46"/>
      <c r="F5" s="46"/>
      <c r="G5" s="46"/>
    </row>
    <row r="6" spans="1:7" ht="24" customHeight="1" thickBot="1">
      <c r="A6" s="47" t="str">
        <f>G1</f>
        <v>中華民國110年 1月</v>
      </c>
      <c r="B6" s="47"/>
      <c r="C6" s="47"/>
      <c r="D6" s="47"/>
      <c r="E6" s="47"/>
      <c r="F6" s="47"/>
      <c r="G6" s="47"/>
    </row>
    <row r="7" spans="1:7" s="1" customFormat="1" ht="24" customHeight="1">
      <c r="A7" s="48" t="s">
        <v>0</v>
      </c>
      <c r="B7" s="50" t="s">
        <v>2</v>
      </c>
      <c r="C7" s="51"/>
      <c r="D7" s="52" t="s">
        <v>3</v>
      </c>
      <c r="E7" s="51"/>
      <c r="F7" s="53" t="s">
        <v>4</v>
      </c>
      <c r="G7" s="54"/>
    </row>
    <row r="8" spans="1:7" s="1" customFormat="1" ht="24" customHeight="1" thickBot="1">
      <c r="A8" s="49"/>
      <c r="B8" s="8" t="s">
        <v>1</v>
      </c>
      <c r="C8" s="9" t="s">
        <v>5</v>
      </c>
      <c r="D8" s="9" t="s">
        <v>1</v>
      </c>
      <c r="E8" s="9" t="s">
        <v>5</v>
      </c>
      <c r="F8" s="55"/>
      <c r="G8" s="56"/>
    </row>
    <row r="9" spans="1:7" s="2" customFormat="1" ht="36" customHeight="1">
      <c r="A9" s="35" t="s">
        <v>61</v>
      </c>
      <c r="B9" s="36">
        <v>5904018</v>
      </c>
      <c r="C9" s="37">
        <v>5904018</v>
      </c>
      <c r="D9" s="38">
        <v>5819882</v>
      </c>
      <c r="E9" s="37">
        <v>5819882</v>
      </c>
      <c r="F9" s="57"/>
      <c r="G9" s="58"/>
    </row>
    <row r="10" spans="1:7" ht="36" customHeight="1">
      <c r="A10" s="31" t="s">
        <v>60</v>
      </c>
      <c r="B10" s="22">
        <v>377347</v>
      </c>
      <c r="C10" s="23">
        <v>377347</v>
      </c>
      <c r="D10" s="24">
        <v>377347</v>
      </c>
      <c r="E10" s="23">
        <v>377347</v>
      </c>
      <c r="F10" s="59"/>
      <c r="G10" s="60"/>
    </row>
    <row r="11" spans="1:7" ht="36" customHeight="1">
      <c r="A11" s="14" t="s">
        <v>15</v>
      </c>
      <c r="B11" s="22">
        <v>4355680</v>
      </c>
      <c r="C11" s="23">
        <v>4355680</v>
      </c>
      <c r="D11" s="24">
        <v>4336264</v>
      </c>
      <c r="E11" s="23">
        <v>4336264</v>
      </c>
      <c r="F11" s="89" t="s">
        <v>46</v>
      </c>
      <c r="G11" s="62"/>
    </row>
    <row r="12" spans="1:7" ht="36" customHeight="1">
      <c r="A12" s="14" t="s">
        <v>16</v>
      </c>
      <c r="B12" s="22">
        <v>300960</v>
      </c>
      <c r="C12" s="23">
        <v>300960</v>
      </c>
      <c r="D12" s="24">
        <v>266240</v>
      </c>
      <c r="E12" s="23">
        <v>266240</v>
      </c>
      <c r="F12" s="89" t="s">
        <v>47</v>
      </c>
      <c r="G12" s="62"/>
    </row>
    <row r="13" spans="1:7" ht="36" customHeight="1">
      <c r="A13" s="14" t="s">
        <v>17</v>
      </c>
      <c r="B13" s="22">
        <v>42652</v>
      </c>
      <c r="C13" s="23">
        <v>42652</v>
      </c>
      <c r="D13" s="24">
        <v>42652</v>
      </c>
      <c r="E13" s="23">
        <v>42652</v>
      </c>
      <c r="F13" s="59"/>
      <c r="G13" s="60"/>
    </row>
    <row r="14" spans="1:7" ht="36" customHeight="1">
      <c r="A14" s="14" t="s">
        <v>18</v>
      </c>
      <c r="B14" s="22">
        <v>255129</v>
      </c>
      <c r="C14" s="23">
        <v>255129</v>
      </c>
      <c r="D14" s="24">
        <v>255129</v>
      </c>
      <c r="E14" s="23">
        <v>255129</v>
      </c>
      <c r="F14" s="59"/>
      <c r="G14" s="60"/>
    </row>
    <row r="15" spans="1:7" ht="36" customHeight="1">
      <c r="A15" s="14" t="s">
        <v>19</v>
      </c>
      <c r="B15" s="22">
        <v>556400</v>
      </c>
      <c r="C15" s="23">
        <v>556400</v>
      </c>
      <c r="D15" s="24">
        <v>526400</v>
      </c>
      <c r="E15" s="23">
        <v>526400</v>
      </c>
      <c r="F15" s="82" t="s">
        <v>48</v>
      </c>
      <c r="G15" s="60"/>
    </row>
    <row r="16" spans="1:7" ht="36" customHeight="1">
      <c r="A16" s="14" t="s">
        <v>20</v>
      </c>
      <c r="B16" s="32">
        <v>0</v>
      </c>
      <c r="C16" s="33">
        <v>0</v>
      </c>
      <c r="D16" s="34">
        <v>0</v>
      </c>
      <c r="E16" s="33">
        <v>0</v>
      </c>
      <c r="F16" s="59"/>
      <c r="G16" s="60"/>
    </row>
    <row r="17" spans="1:7" ht="36" customHeight="1">
      <c r="A17" s="14" t="s">
        <v>59</v>
      </c>
      <c r="B17" s="32">
        <v>0</v>
      </c>
      <c r="C17" s="33">
        <v>0</v>
      </c>
      <c r="D17" s="34">
        <v>0</v>
      </c>
      <c r="E17" s="33">
        <v>0</v>
      </c>
      <c r="F17" s="63"/>
      <c r="G17" s="60"/>
    </row>
    <row r="18" spans="1:7" ht="36" customHeight="1">
      <c r="A18" s="25" t="s">
        <v>12</v>
      </c>
      <c r="B18" s="43">
        <v>0</v>
      </c>
      <c r="C18" s="44">
        <v>0</v>
      </c>
      <c r="D18" s="45">
        <v>0</v>
      </c>
      <c r="E18" s="44">
        <v>0</v>
      </c>
      <c r="F18" s="63"/>
      <c r="G18" s="60"/>
    </row>
    <row r="19" spans="1:7" ht="36" customHeight="1" thickBot="1">
      <c r="A19" s="15" t="s">
        <v>14</v>
      </c>
      <c r="B19" s="28">
        <v>15850</v>
      </c>
      <c r="C19" s="29">
        <v>15850</v>
      </c>
      <c r="D19" s="30">
        <v>15850</v>
      </c>
      <c r="E19" s="29">
        <v>15850</v>
      </c>
      <c r="F19" s="63"/>
      <c r="G19" s="60"/>
    </row>
    <row r="20" spans="1:7" ht="36" customHeight="1" thickTop="1">
      <c r="A20" s="64" t="s">
        <v>58</v>
      </c>
      <c r="B20" s="66">
        <v>471361</v>
      </c>
      <c r="C20" s="68">
        <v>471361</v>
      </c>
      <c r="D20" s="20" t="s">
        <v>57</v>
      </c>
      <c r="E20" s="42">
        <v>0</v>
      </c>
      <c r="F20" s="18"/>
      <c r="G20" s="18"/>
    </row>
    <row r="21" spans="1:7" ht="36" customHeight="1">
      <c r="A21" s="65"/>
      <c r="B21" s="67"/>
      <c r="C21" s="69"/>
      <c r="D21" s="17" t="s">
        <v>6</v>
      </c>
      <c r="E21" s="83"/>
      <c r="F21" s="71"/>
      <c r="G21" s="71"/>
    </row>
    <row r="22" spans="1:7" ht="36" customHeight="1">
      <c r="A22" s="73" t="s">
        <v>56</v>
      </c>
      <c r="B22" s="86">
        <v>0</v>
      </c>
      <c r="C22" s="87">
        <v>0</v>
      </c>
      <c r="D22" s="17" t="s">
        <v>8</v>
      </c>
      <c r="E22" s="83"/>
      <c r="F22" s="71"/>
      <c r="G22" s="71"/>
    </row>
    <row r="23" spans="1:7" ht="36" customHeight="1" thickBot="1">
      <c r="A23" s="74"/>
      <c r="B23" s="76"/>
      <c r="C23" s="78"/>
      <c r="D23" s="16" t="s">
        <v>10</v>
      </c>
      <c r="E23" s="88"/>
      <c r="F23" s="85"/>
      <c r="G23" s="85"/>
    </row>
    <row r="24" spans="1:7" s="4" customFormat="1" ht="36" customHeight="1">
      <c r="A24" s="81" t="str">
        <f>IF(LEN(A2)&gt;0,"填表　　　　　　　　　　　　　　　　　審核　　　　　　　　　　　　　　　　　業務主管人員　　　　　　　　　　　　　　　　　機關長官
　　　　　　　　　　　　　　　　　　　　　　　　　　　　　　　　　　　　　　主辦統計人員","")</f>
        <v/>
      </c>
      <c r="B24" s="81"/>
      <c r="C24" s="81"/>
      <c r="D24" s="81"/>
      <c r="E24" s="81"/>
      <c r="F24" s="81"/>
      <c r="G24" s="81"/>
    </row>
    <row r="25" spans="1:7" ht="18" customHeight="1">
      <c r="A25" s="72" t="str">
        <f>IF(A2&gt;0,"資料來源："&amp;A2,"")</f>
        <v/>
      </c>
      <c r="B25" s="72"/>
      <c r="C25" s="72"/>
      <c r="D25" s="72"/>
      <c r="E25" s="72"/>
      <c r="F25" s="72"/>
      <c r="G25" s="72"/>
    </row>
    <row r="26" spans="1:7" ht="18" customHeight="1">
      <c r="A26" s="72" t="str">
        <f>IF(A2&gt;0,SUBSTITUTE("填表說明："&amp;C2,CHAR(10),CHAR(10)&amp;"　　　　　"),"")</f>
        <v/>
      </c>
      <c r="B26" s="72"/>
      <c r="C26" s="72"/>
      <c r="D26" s="72"/>
      <c r="E26" s="72"/>
      <c r="F26" s="72"/>
      <c r="G26" s="72"/>
    </row>
  </sheetData>
  <mergeCells count="29">
    <mergeCell ref="A25:G25"/>
    <mergeCell ref="A26:G26"/>
    <mergeCell ref="A22:A23"/>
    <mergeCell ref="B22:B23"/>
    <mergeCell ref="C22:C23"/>
    <mergeCell ref="E22:G22"/>
    <mergeCell ref="E23:G23"/>
    <mergeCell ref="A24:G24"/>
    <mergeCell ref="F19:G19"/>
    <mergeCell ref="A20:A21"/>
    <mergeCell ref="B20:B21"/>
    <mergeCell ref="C20:C21"/>
    <mergeCell ref="E21:G21"/>
    <mergeCell ref="F14:G14"/>
    <mergeCell ref="F15:G15"/>
    <mergeCell ref="F16:G16"/>
    <mergeCell ref="F17:G17"/>
    <mergeCell ref="F18:G18"/>
    <mergeCell ref="F9:G9"/>
    <mergeCell ref="F10:G10"/>
    <mergeCell ref="F11:G11"/>
    <mergeCell ref="F12:G12"/>
    <mergeCell ref="F13:G13"/>
    <mergeCell ref="A5:G5"/>
    <mergeCell ref="A6:G6"/>
    <mergeCell ref="A7:A8"/>
    <mergeCell ref="B7:C7"/>
    <mergeCell ref="D7:E7"/>
    <mergeCell ref="F7:G8"/>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6"/>
  <sheetViews>
    <sheetView zoomScale="85" zoomScaleNormal="85" workbookViewId="0" topLeftCell="A3">
      <selection activeCell="F11" sqref="F11:G12"/>
    </sheetView>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62</v>
      </c>
      <c r="B1" s="7" t="s">
        <v>21</v>
      </c>
      <c r="C1" s="7" t="s">
        <v>22</v>
      </c>
      <c r="D1" s="11" t="s">
        <v>23</v>
      </c>
      <c r="E1" s="40" t="s">
        <v>24</v>
      </c>
      <c r="F1" s="41" t="s">
        <v>54</v>
      </c>
      <c r="G1" s="7" t="s">
        <v>26</v>
      </c>
    </row>
    <row r="2" spans="1:4" s="7" customFormat="1" ht="28.5" customHeight="1" hidden="1">
      <c r="A2" s="39" t="s">
        <v>55</v>
      </c>
      <c r="B2" s="7" t="s">
        <v>50</v>
      </c>
      <c r="C2" s="7" t="s">
        <v>51</v>
      </c>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46" t="str">
        <f>F1</f>
        <v>桃園市龜山地政事務所徵解地政規費(續8完)</v>
      </c>
      <c r="B5" s="46"/>
      <c r="C5" s="46"/>
      <c r="D5" s="46"/>
      <c r="E5" s="46"/>
      <c r="F5" s="46"/>
      <c r="G5" s="46"/>
    </row>
    <row r="6" spans="1:7" ht="24" customHeight="1" thickBot="1">
      <c r="A6" s="47" t="str">
        <f>G1</f>
        <v>中華民國110年 1月</v>
      </c>
      <c r="B6" s="47"/>
      <c r="C6" s="47"/>
      <c r="D6" s="47"/>
      <c r="E6" s="47"/>
      <c r="F6" s="47"/>
      <c r="G6" s="47"/>
    </row>
    <row r="7" spans="1:7" s="1" customFormat="1" ht="24" customHeight="1">
      <c r="A7" s="48" t="s">
        <v>0</v>
      </c>
      <c r="B7" s="50" t="s">
        <v>2</v>
      </c>
      <c r="C7" s="51"/>
      <c r="D7" s="52" t="s">
        <v>3</v>
      </c>
      <c r="E7" s="51"/>
      <c r="F7" s="53" t="s">
        <v>4</v>
      </c>
      <c r="G7" s="54"/>
    </row>
    <row r="8" spans="1:7" s="1" customFormat="1" ht="24" customHeight="1" thickBot="1">
      <c r="A8" s="49"/>
      <c r="B8" s="8" t="s">
        <v>1</v>
      </c>
      <c r="C8" s="9" t="s">
        <v>5</v>
      </c>
      <c r="D8" s="9" t="s">
        <v>1</v>
      </c>
      <c r="E8" s="9" t="s">
        <v>5</v>
      </c>
      <c r="F8" s="55"/>
      <c r="G8" s="56"/>
    </row>
    <row r="9" spans="1:7" s="2" customFormat="1" ht="36" customHeight="1">
      <c r="A9" s="35" t="s">
        <v>61</v>
      </c>
      <c r="B9" s="36">
        <v>5549064</v>
      </c>
      <c r="C9" s="37">
        <v>5549064</v>
      </c>
      <c r="D9" s="38">
        <v>5515785</v>
      </c>
      <c r="E9" s="37">
        <v>5515785</v>
      </c>
      <c r="F9" s="57"/>
      <c r="G9" s="58"/>
    </row>
    <row r="10" spans="1:7" ht="36" customHeight="1">
      <c r="A10" s="31" t="s">
        <v>60</v>
      </c>
      <c r="B10" s="22">
        <v>100551</v>
      </c>
      <c r="C10" s="23">
        <v>100551</v>
      </c>
      <c r="D10" s="24">
        <v>100551</v>
      </c>
      <c r="E10" s="23">
        <v>100551</v>
      </c>
      <c r="F10" s="59"/>
      <c r="G10" s="60"/>
    </row>
    <row r="11" spans="1:7" ht="36" customHeight="1">
      <c r="A11" s="14" t="s">
        <v>15</v>
      </c>
      <c r="B11" s="22">
        <v>4709196</v>
      </c>
      <c r="C11" s="23">
        <v>4709196</v>
      </c>
      <c r="D11" s="24">
        <v>4700097</v>
      </c>
      <c r="E11" s="23">
        <v>4700097</v>
      </c>
      <c r="F11" s="89" t="s">
        <v>52</v>
      </c>
      <c r="G11" s="62"/>
    </row>
    <row r="12" spans="1:7" ht="36" customHeight="1">
      <c r="A12" s="14" t="s">
        <v>16</v>
      </c>
      <c r="B12" s="22">
        <v>262000</v>
      </c>
      <c r="C12" s="23">
        <v>262000</v>
      </c>
      <c r="D12" s="24">
        <v>259920</v>
      </c>
      <c r="E12" s="23">
        <v>259920</v>
      </c>
      <c r="F12" s="89" t="s">
        <v>53</v>
      </c>
      <c r="G12" s="62"/>
    </row>
    <row r="13" spans="1:7" ht="36" customHeight="1">
      <c r="A13" s="14" t="s">
        <v>17</v>
      </c>
      <c r="B13" s="22">
        <v>74703</v>
      </c>
      <c r="C13" s="23">
        <v>74703</v>
      </c>
      <c r="D13" s="24">
        <v>74703</v>
      </c>
      <c r="E13" s="23">
        <v>74703</v>
      </c>
      <c r="F13" s="59"/>
      <c r="G13" s="60"/>
    </row>
    <row r="14" spans="1:7" ht="36" customHeight="1">
      <c r="A14" s="14" t="s">
        <v>18</v>
      </c>
      <c r="B14" s="22">
        <v>123489</v>
      </c>
      <c r="C14" s="23">
        <v>123489</v>
      </c>
      <c r="D14" s="24">
        <v>123489</v>
      </c>
      <c r="E14" s="23">
        <v>123489</v>
      </c>
      <c r="F14" s="59"/>
      <c r="G14" s="60"/>
    </row>
    <row r="15" spans="1:7" ht="36" customHeight="1">
      <c r="A15" s="14" t="s">
        <v>19</v>
      </c>
      <c r="B15" s="22">
        <v>275320</v>
      </c>
      <c r="C15" s="23">
        <v>275320</v>
      </c>
      <c r="D15" s="24">
        <v>253220</v>
      </c>
      <c r="E15" s="23">
        <v>253220</v>
      </c>
      <c r="F15" s="59"/>
      <c r="G15" s="60"/>
    </row>
    <row r="16" spans="1:7" ht="36" customHeight="1">
      <c r="A16" s="14" t="s">
        <v>20</v>
      </c>
      <c r="B16" s="32">
        <v>0</v>
      </c>
      <c r="C16" s="33">
        <v>0</v>
      </c>
      <c r="D16" s="34">
        <v>0</v>
      </c>
      <c r="E16" s="33">
        <v>0</v>
      </c>
      <c r="F16" s="59"/>
      <c r="G16" s="60"/>
    </row>
    <row r="17" spans="1:7" ht="36" customHeight="1">
      <c r="A17" s="14" t="s">
        <v>59</v>
      </c>
      <c r="B17" s="32">
        <v>0</v>
      </c>
      <c r="C17" s="33">
        <v>0</v>
      </c>
      <c r="D17" s="34">
        <v>0</v>
      </c>
      <c r="E17" s="33">
        <v>0</v>
      </c>
      <c r="F17" s="63"/>
      <c r="G17" s="60"/>
    </row>
    <row r="18" spans="1:7" ht="36" customHeight="1">
      <c r="A18" s="25" t="s">
        <v>12</v>
      </c>
      <c r="B18" s="43">
        <v>0</v>
      </c>
      <c r="C18" s="44">
        <v>0</v>
      </c>
      <c r="D18" s="45">
        <v>0</v>
      </c>
      <c r="E18" s="44">
        <v>0</v>
      </c>
      <c r="F18" s="63"/>
      <c r="G18" s="60"/>
    </row>
    <row r="19" spans="1:7" ht="36" customHeight="1" thickBot="1">
      <c r="A19" s="15" t="s">
        <v>14</v>
      </c>
      <c r="B19" s="28">
        <v>3805</v>
      </c>
      <c r="C19" s="29">
        <v>3805</v>
      </c>
      <c r="D19" s="30">
        <v>3805</v>
      </c>
      <c r="E19" s="29">
        <v>3805</v>
      </c>
      <c r="F19" s="63"/>
      <c r="G19" s="60"/>
    </row>
    <row r="20" spans="1:7" ht="36" customHeight="1" thickTop="1">
      <c r="A20" s="64" t="s">
        <v>58</v>
      </c>
      <c r="B20" s="66">
        <v>480064</v>
      </c>
      <c r="C20" s="68">
        <v>480064</v>
      </c>
      <c r="D20" s="20" t="s">
        <v>57</v>
      </c>
      <c r="E20" s="42">
        <v>0</v>
      </c>
      <c r="F20" s="18"/>
      <c r="G20" s="18"/>
    </row>
    <row r="21" spans="1:7" ht="36" customHeight="1">
      <c r="A21" s="65"/>
      <c r="B21" s="67"/>
      <c r="C21" s="69"/>
      <c r="D21" s="17" t="s">
        <v>6</v>
      </c>
      <c r="E21" s="83"/>
      <c r="F21" s="71"/>
      <c r="G21" s="71"/>
    </row>
    <row r="22" spans="1:7" ht="36" customHeight="1">
      <c r="A22" s="73" t="s">
        <v>56</v>
      </c>
      <c r="B22" s="86">
        <v>0</v>
      </c>
      <c r="C22" s="87">
        <v>0</v>
      </c>
      <c r="D22" s="17" t="s">
        <v>8</v>
      </c>
      <c r="E22" s="83"/>
      <c r="F22" s="71"/>
      <c r="G22" s="71"/>
    </row>
    <row r="23" spans="1:7" ht="36" customHeight="1" thickBot="1">
      <c r="A23" s="74"/>
      <c r="B23" s="76"/>
      <c r="C23" s="78"/>
      <c r="D23" s="16" t="s">
        <v>10</v>
      </c>
      <c r="E23" s="88"/>
      <c r="F23" s="85"/>
      <c r="G23" s="85"/>
    </row>
    <row r="24" spans="1:7" s="4" customFormat="1" ht="36" customHeight="1">
      <c r="A24" s="81" t="str">
        <f>IF(LEN(A2)&gt;0,"填表　　　　　　　　　　　　　　　　　審核　　　　　　　　　　　　　　　　　業務主管人員　　　　　　　　　　　　　　　　　機關長官
　　　　　　　　　　　　　　　　　　　　　　　　　　　　　　　　　　　　　　主辦統計人員","")</f>
        <v>填表　　　　　　　　　　　　　　　　　審核　　　　　　　　　　　　　　　　　業務主管人員　　　　　　　　　　　　　　　　　機關長官
　　　　　　　　　　　　　　　　　　　　　　　　　　　　　　　　　　　　　　主辦統計人員</v>
      </c>
      <c r="B24" s="81"/>
      <c r="C24" s="81"/>
      <c r="D24" s="81"/>
      <c r="E24" s="81"/>
      <c r="F24" s="81"/>
      <c r="G24" s="81"/>
    </row>
    <row r="25" spans="1:7" ht="18" customHeight="1">
      <c r="A25" s="72" t="str">
        <f>IF(A2&gt;0,"資料來源："&amp;A2,"")</f>
        <v>資料來源：依據各地政事務所辦理之各項業務所收之地政規費暨本府之電傳資訊資料彙編。</v>
      </c>
      <c r="B25" s="72"/>
      <c r="C25" s="72"/>
      <c r="D25" s="72"/>
      <c r="E25" s="72"/>
      <c r="F25" s="72"/>
      <c r="G25" s="72"/>
    </row>
    <row r="26" spans="1:7" ht="18" customHeight="1">
      <c r="A26" s="72" t="str">
        <f>IF(A2&gt;0,SUBSTITUTE("填表說明："&amp;C2,CHAR(10),CHAR(10)&amp;"　　　　　"),"")</f>
        <v>填表說明：本表編製2份，於完成會核程序並經機關長官核章後，1份送主計處（室），1份自存外，應由網際網路線上傳送至內政部統計資料庫。</v>
      </c>
      <c r="B26" s="72"/>
      <c r="C26" s="72"/>
      <c r="D26" s="72"/>
      <c r="E26" s="72"/>
      <c r="F26" s="72"/>
      <c r="G26" s="72"/>
    </row>
  </sheetData>
  <mergeCells count="29">
    <mergeCell ref="A25:G25"/>
    <mergeCell ref="A26:G26"/>
    <mergeCell ref="A22:A23"/>
    <mergeCell ref="B22:B23"/>
    <mergeCell ref="C22:C23"/>
    <mergeCell ref="E22:G22"/>
    <mergeCell ref="E23:G23"/>
    <mergeCell ref="A24:G24"/>
    <mergeCell ref="F19:G19"/>
    <mergeCell ref="A20:A21"/>
    <mergeCell ref="B20:B21"/>
    <mergeCell ref="C20:C21"/>
    <mergeCell ref="E21:G21"/>
    <mergeCell ref="F14:G14"/>
    <mergeCell ref="F15:G15"/>
    <mergeCell ref="F16:G16"/>
    <mergeCell ref="F17:G17"/>
    <mergeCell ref="F18:G18"/>
    <mergeCell ref="F9:G9"/>
    <mergeCell ref="F10:G10"/>
    <mergeCell ref="F11:G11"/>
    <mergeCell ref="F12:G12"/>
    <mergeCell ref="F13:G13"/>
    <mergeCell ref="A5:G5"/>
    <mergeCell ref="A6:G6"/>
    <mergeCell ref="A7:A8"/>
    <mergeCell ref="B7:C7"/>
    <mergeCell ref="D7:E7"/>
    <mergeCell ref="F7:G8"/>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鄭玉美</cp:lastModifiedBy>
  <cp:lastPrinted>2007-01-19T10:19:36Z</cp:lastPrinted>
  <dcterms:created xsi:type="dcterms:W3CDTF">2001-02-06T07:45:53Z</dcterms:created>
  <dcterms:modified xsi:type="dcterms:W3CDTF">2021-02-17T03:49:30Z</dcterms:modified>
  <cp:category/>
  <cp:version/>
  <cp:contentType/>
  <cp:contentStatus/>
</cp:coreProperties>
</file>