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6"/>
  <workbookPr defaultThemeVersion="124226"/>
  <bookViews>
    <workbookView xWindow="0" yWindow="0" windowWidth="28800" windowHeight="11640" tabRatio="486" activeTab="1"/>
  </bookViews>
  <sheets>
    <sheet name="10730-04-55-2期底服務個案人數" sheetId="11" r:id="rId1"/>
    <sheet name="10730-04-55-2本期服務人數" sheetId="12" r:id="rId2"/>
  </sheets>
  <definedNames>
    <definedName name="_xlnm.Print_Area" localSheetId="0">'10730-04-55-2期底服務個案人數'!$A$1:$Z$32</definedName>
  </definedNames>
  <calcPr calcId="191029"/>
</workbook>
</file>

<file path=xl/sharedStrings.xml><?xml version="1.0" encoding="utf-8"?>
<sst xmlns="http://schemas.openxmlformats.org/spreadsheetml/2006/main" count="155" uniqueCount="48">
  <si>
    <t>公開類</t>
  </si>
  <si>
    <t>填表</t>
  </si>
  <si>
    <t>審核</t>
  </si>
  <si>
    <t>第六級</t>
  </si>
  <si>
    <t>總計</t>
  </si>
  <si>
    <r>
      <rPr>
        <sz val="11"/>
        <rFont val="標楷體"/>
        <family val="4"/>
      </rPr>
      <t>合計</t>
    </r>
  </si>
  <si>
    <r>
      <rPr>
        <sz val="11"/>
        <rFont val="標楷體"/>
        <family val="4"/>
      </rPr>
      <t>男</t>
    </r>
  </si>
  <si>
    <t>第二級</t>
  </si>
  <si>
    <t>第三級</t>
  </si>
  <si>
    <t>第四級</t>
  </si>
  <si>
    <t>第五級</t>
  </si>
  <si>
    <t>第七級</t>
  </si>
  <si>
    <t>第八級</t>
  </si>
  <si>
    <t>備註</t>
  </si>
  <si>
    <t>資料來源：依據本府長期照顧十年計畫登記資料彙編。</t>
  </si>
  <si>
    <t>　　　　　3.交通接送服務對象為長照需要等級第4級（含）以上（第四類偏遠縣市、偏遠鄉鎮市區為長照需要等級第2級(含)以上）之失能者。</t>
  </si>
  <si>
    <t>業務主管人員</t>
  </si>
  <si>
    <t>機關首長</t>
  </si>
  <si>
    <t>主辦統計人員</t>
  </si>
  <si>
    <t>之順序優先歸類。單一服務對象不重複歸類。</t>
  </si>
  <si>
    <t>單位：人</t>
  </si>
  <si>
    <t>CMS等級</t>
  </si>
  <si>
    <t>性別</t>
  </si>
  <si>
    <t>總  計</t>
  </si>
  <si>
    <t>65歲以上老人(含IADLs失能且獨居之老人)</t>
  </si>
  <si>
    <t>55-64歲原住民</t>
  </si>
  <si>
    <t>50歲以上失智症者</t>
  </si>
  <si>
    <t>合計</t>
  </si>
  <si>
    <t>長照低收入</t>
  </si>
  <si>
    <t>長照中低收入</t>
  </si>
  <si>
    <t>長照一般戶</t>
  </si>
  <si>
    <t>半年(年)報</t>
  </si>
  <si>
    <t>每半年(年)終了後1個月內編送</t>
  </si>
  <si>
    <t>期底服務個案人數</t>
  </si>
  <si>
    <t>本期服務人數</t>
  </si>
  <si>
    <t>　　　　　2.單一服務對象倘同時符合2類以上資格，依「50歲以上失智症者」、「55至64歲原住民」、「領有身心障礙證明（手冊）者」、「65歲以上老人(含IADLs失能且獨居之老人)」</t>
  </si>
  <si>
    <t xml:space="preserve">        桃園市長期照顧十年計畫(五)－交通接送服務(續)</t>
  </si>
  <si>
    <t xml:space="preserve">     桃園市長期照顧十年計畫(五)－交通接送服務</t>
  </si>
  <si>
    <t>半年(年)報</t>
  </si>
  <si>
    <t>64歲以下領有身心障礙證明者</t>
  </si>
  <si>
    <r>
      <rPr>
        <sz val="11"/>
        <rFont val="標楷體"/>
        <family val="4"/>
      </rPr>
      <t>女</t>
    </r>
  </si>
  <si>
    <r>
      <rPr>
        <sz val="11"/>
        <rFont val="標楷體"/>
        <family val="4"/>
      </rPr>
      <t>計</t>
    </r>
  </si>
  <si>
    <r>
      <rPr>
        <sz val="11"/>
        <rFont val="標楷體"/>
        <family val="4"/>
      </rPr>
      <t>女</t>
    </r>
  </si>
  <si>
    <t>65歲以上領有身心障礙證明者</t>
  </si>
  <si>
    <t>填表說明：1.本表應於編製期限內經網際網路上傳送至桃園市政府公務統計行政管理系統。</t>
  </si>
  <si>
    <t>中華民國110年上半年（1月至6月）</t>
  </si>
  <si>
    <t>中華民國110年7月28日編製</t>
  </si>
  <si>
    <t>＊期底服務提供單位數：7家、期底車輛數：74輛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</si>
</sst>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76" formatCode="0.00_ "/>
    <numFmt numFmtId="177" formatCode="_(* #,##0.00_);_(* \(#,##0.00\);_(* &quot;-&quot;??_);_(@_)"/>
    <numFmt numFmtId="178" formatCode="#,###,##0;\-#,###,##0;&quot;－&quot;"/>
  </numFmts>
  <fonts count="48">
    <font>
      <sz val="12"/>
      <name val="新細明體"/>
      <family val="1"/>
    </font>
    <font>
      <sz val="10"/>
      <name val="Arial"/>
      <family val="2"/>
    </font>
    <font>
      <sz val="12"/>
      <name val="標楷體"/>
      <family val="4"/>
    </font>
    <font>
      <sz val="9"/>
      <name val="新細明體"/>
      <family val="1"/>
    </font>
    <font>
      <b/>
      <i/>
      <sz val="14"/>
      <name val="標楷體"/>
      <family val="4"/>
    </font>
    <font>
      <sz val="9"/>
      <name val="細明體"/>
      <family val="3"/>
    </font>
    <font>
      <sz val="20"/>
      <name val="標楷體"/>
      <family val="4"/>
    </font>
    <font>
      <sz val="20"/>
      <name val="新細明體"/>
      <family val="1"/>
    </font>
    <font>
      <sz val="11"/>
      <name val="標楷體"/>
      <family val="4"/>
    </font>
    <font>
      <sz val="12"/>
      <name val="Courier"/>
      <family val="3"/>
    </font>
    <font>
      <sz val="12"/>
      <color indexed="8"/>
      <name val="新細明體"/>
      <family val="1"/>
    </font>
    <font>
      <sz val="12"/>
      <color indexed="9"/>
      <name val="新細明體"/>
      <family val="1"/>
    </font>
    <font>
      <sz val="9"/>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name val="Times New Roman"/>
      <family val="1"/>
    </font>
    <font>
      <b/>
      <i/>
      <sz val="12"/>
      <name val="新細明體"/>
      <family val="1"/>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10"/>
      <name val="新細明體"/>
      <family val="1"/>
    </font>
    <font>
      <sz val="11"/>
      <name val="新細明體"/>
      <family val="1"/>
    </font>
    <font>
      <sz val="12"/>
      <color indexed="8"/>
      <name val="標楷體"/>
      <family val="4"/>
    </font>
    <font>
      <u val="single"/>
      <sz val="11"/>
      <name val="標楷體"/>
      <family val="4"/>
    </font>
    <font>
      <sz val="10"/>
      <name val="新細明體"/>
      <family val="2"/>
    </font>
    <font>
      <sz val="12"/>
      <color rgb="FF000000"/>
      <name val="標楷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top style="thin"/>
      <bottom style="thin"/>
    </border>
    <border>
      <left style="thin"/>
      <right/>
      <top style="thin"/>
      <bottom style="thin"/>
    </border>
    <border>
      <left style="thin"/>
      <right style="thin"/>
      <top/>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top/>
      <bottom style="thin"/>
    </border>
  </borders>
  <cellStyleXfs count="1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2" borderId="0" applyNumberFormat="0" applyBorder="0" applyProtection="0">
      <alignment/>
    </xf>
    <xf numFmtId="0" fontId="10" fillId="3" borderId="0" applyNumberFormat="0" applyBorder="0" applyProtection="0">
      <alignment/>
    </xf>
    <xf numFmtId="0" fontId="10" fillId="4" borderId="0" applyNumberFormat="0" applyBorder="0" applyProtection="0">
      <alignment/>
    </xf>
    <xf numFmtId="0" fontId="10" fillId="5" borderId="0" applyNumberFormat="0" applyBorder="0" applyProtection="0">
      <alignment/>
    </xf>
    <xf numFmtId="0" fontId="10" fillId="6" borderId="0" applyNumberFormat="0" applyBorder="0" applyProtection="0">
      <alignment/>
    </xf>
    <xf numFmtId="0" fontId="10" fillId="7" borderId="0" applyNumberFormat="0" applyBorder="0" applyProtection="0">
      <alignment/>
    </xf>
    <xf numFmtId="0" fontId="10" fillId="8" borderId="0" applyNumberFormat="0" applyBorder="0" applyProtection="0">
      <alignment/>
    </xf>
    <xf numFmtId="0" fontId="10" fillId="9" borderId="0" applyNumberFormat="0" applyBorder="0" applyProtection="0">
      <alignment/>
    </xf>
    <xf numFmtId="0" fontId="10" fillId="10" borderId="0" applyNumberFormat="0" applyBorder="0" applyProtection="0">
      <alignment/>
    </xf>
    <xf numFmtId="0" fontId="10" fillId="5" borderId="0" applyNumberFormat="0" applyBorder="0" applyProtection="0">
      <alignment/>
    </xf>
    <xf numFmtId="0" fontId="10" fillId="8" borderId="0" applyNumberFormat="0" applyBorder="0" applyProtection="0">
      <alignment/>
    </xf>
    <xf numFmtId="0" fontId="10" fillId="11" borderId="0" applyNumberFormat="0" applyBorder="0" applyProtection="0">
      <alignment/>
    </xf>
    <xf numFmtId="0" fontId="11" fillId="12" borderId="0" applyNumberFormat="0" applyBorder="0" applyProtection="0">
      <alignment/>
    </xf>
    <xf numFmtId="0" fontId="11" fillId="9" borderId="0" applyNumberFormat="0" applyBorder="0" applyProtection="0">
      <alignment/>
    </xf>
    <xf numFmtId="0" fontId="11" fillId="10" borderId="0" applyNumberFormat="0" applyBorder="0" applyProtection="0">
      <alignment/>
    </xf>
    <xf numFmtId="0" fontId="11" fillId="13" borderId="0" applyNumberFormat="0" applyBorder="0" applyProtection="0">
      <alignment/>
    </xf>
    <xf numFmtId="0" fontId="11" fillId="14" borderId="0" applyNumberFormat="0" applyBorder="0" applyProtection="0">
      <alignment/>
    </xf>
    <xf numFmtId="0" fontId="11" fillId="15" borderId="0" applyNumberFormat="0" applyBorder="0" applyProtection="0">
      <alignment/>
    </xf>
    <xf numFmtId="0" fontId="12" fillId="0" borderId="0">
      <alignment/>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Protection="0">
      <alignment/>
    </xf>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12" fillId="0" borderId="0" applyFont="0" applyFill="0" applyBorder="0" applyAlignment="0" applyProtection="0"/>
    <xf numFmtId="0" fontId="13" fillId="16" borderId="0" applyNumberFormat="0" applyBorder="0" applyProtection="0">
      <alignment/>
    </xf>
    <xf numFmtId="0" fontId="14" fillId="0" borderId="1" applyNumberFormat="0" applyFill="0" applyProtection="0">
      <alignment/>
    </xf>
    <xf numFmtId="0" fontId="15" fillId="4" borderId="0" applyNumberFormat="0" applyBorder="0" applyProtection="0">
      <alignment/>
    </xf>
    <xf numFmtId="0" fontId="15" fillId="4" borderId="0" applyNumberFormat="0" applyBorder="0" applyProtection="0">
      <alignment/>
    </xf>
    <xf numFmtId="0" fontId="15" fillId="4" borderId="0" applyNumberFormat="0" applyBorder="0" applyProtection="0">
      <alignment/>
    </xf>
    <xf numFmtId="0" fontId="15" fillId="4" borderId="0" applyNumberFormat="0" applyBorder="0" applyProtection="0">
      <alignment/>
    </xf>
    <xf numFmtId="0" fontId="15" fillId="4" borderId="0" applyNumberFormat="0" applyBorder="0" applyProtection="0">
      <alignment/>
    </xf>
    <xf numFmtId="0" fontId="15" fillId="4" borderId="0" applyNumberFormat="0" applyBorder="0" applyProtection="0">
      <alignment/>
    </xf>
    <xf numFmtId="0" fontId="15" fillId="4" borderId="0" applyNumberFormat="0" applyBorder="0" applyProtection="0">
      <alignment/>
    </xf>
    <xf numFmtId="0" fontId="15" fillId="4" borderId="0" applyNumberFormat="0" applyBorder="0" applyProtection="0">
      <alignment/>
    </xf>
    <xf numFmtId="0" fontId="15" fillId="4" borderId="0" applyNumberFormat="0" applyBorder="0" applyProtection="0">
      <alignment/>
    </xf>
    <xf numFmtId="0" fontId="15" fillId="4" borderId="0" applyNumberFormat="0" applyBorder="0" applyProtection="0">
      <alignment/>
    </xf>
    <xf numFmtId="0" fontId="15" fillId="4" borderId="0" applyNumberFormat="0" applyBorder="0" applyProtection="0">
      <alignment/>
    </xf>
    <xf numFmtId="0" fontId="15" fillId="4" borderId="0" applyNumberFormat="0" applyBorder="0" applyProtection="0">
      <alignment/>
    </xf>
    <xf numFmtId="9" fontId="0" fillId="0" borderId="0" applyFont="0" applyFill="0" applyBorder="0" applyAlignment="0" applyProtection="0"/>
    <xf numFmtId="0" fontId="16" fillId="17" borderId="2" applyNumberFormat="0" applyProtection="0">
      <alignment/>
    </xf>
    <xf numFmtId="44" fontId="0" fillId="0" borderId="0" applyFont="0" applyFill="0" applyBorder="0" applyAlignment="0" applyProtection="0"/>
    <xf numFmtId="44" fontId="0" fillId="0" borderId="0" applyFont="0" applyFill="0" applyBorder="0" applyAlignment="0" applyProtection="0"/>
    <xf numFmtId="0" fontId="17" fillId="0" borderId="3" applyNumberFormat="0" applyFill="0" applyProtection="0">
      <alignment/>
    </xf>
    <xf numFmtId="0" fontId="10" fillId="18" borderId="4" applyNumberFormat="0" applyFont="0" applyProtection="0">
      <alignment/>
    </xf>
    <xf numFmtId="0" fontId="18" fillId="0" borderId="0" applyNumberFormat="0" applyFill="0" applyBorder="0" applyProtection="0">
      <alignment/>
    </xf>
    <xf numFmtId="0" fontId="11" fillId="19" borderId="0" applyNumberFormat="0" applyBorder="0" applyProtection="0">
      <alignment/>
    </xf>
    <xf numFmtId="0" fontId="11" fillId="20" borderId="0" applyNumberFormat="0" applyBorder="0" applyProtection="0">
      <alignment/>
    </xf>
    <xf numFmtId="0" fontId="11" fillId="21" borderId="0" applyNumberFormat="0" applyBorder="0" applyProtection="0">
      <alignment/>
    </xf>
    <xf numFmtId="0" fontId="11" fillId="13" borderId="0" applyNumberFormat="0" applyBorder="0" applyProtection="0">
      <alignment/>
    </xf>
    <xf numFmtId="0" fontId="11" fillId="14" borderId="0" applyNumberFormat="0" applyBorder="0" applyProtection="0">
      <alignment/>
    </xf>
    <xf numFmtId="0" fontId="11" fillId="22" borderId="0" applyNumberFormat="0" applyBorder="0" applyProtection="0">
      <alignment/>
    </xf>
    <xf numFmtId="0" fontId="19" fillId="0" borderId="5" applyNumberFormat="0" applyFill="0" applyProtection="0">
      <alignment/>
    </xf>
    <xf numFmtId="0" fontId="20" fillId="0" borderId="6" applyNumberFormat="0" applyFill="0" applyProtection="0">
      <alignment/>
    </xf>
    <xf numFmtId="0" fontId="21" fillId="0" borderId="7" applyNumberFormat="0" applyFill="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7" borderId="2" applyNumberFormat="0" applyProtection="0">
      <alignment/>
    </xf>
    <xf numFmtId="0" fontId="24" fillId="17" borderId="8" applyNumberFormat="0" applyProtection="0">
      <alignment/>
    </xf>
    <xf numFmtId="0" fontId="25" fillId="23" borderId="9" applyNumberFormat="0" applyProtection="0">
      <alignment/>
    </xf>
    <xf numFmtId="0" fontId="26" fillId="3" borderId="0" applyNumberFormat="0" applyBorder="0" applyProtection="0">
      <alignment/>
    </xf>
    <xf numFmtId="0" fontId="26" fillId="3" borderId="0" applyNumberFormat="0" applyBorder="0" applyProtection="0">
      <alignment/>
    </xf>
    <xf numFmtId="0" fontId="26" fillId="3" borderId="0" applyNumberFormat="0" applyBorder="0" applyProtection="0">
      <alignment/>
    </xf>
    <xf numFmtId="0" fontId="26" fillId="3" borderId="0" applyNumberFormat="0" applyBorder="0" applyProtection="0">
      <alignment/>
    </xf>
    <xf numFmtId="0" fontId="26" fillId="3" borderId="0" applyNumberFormat="0" applyBorder="0" applyProtection="0">
      <alignment/>
    </xf>
    <xf numFmtId="0" fontId="26" fillId="3" borderId="0" applyNumberFormat="0" applyBorder="0" applyProtection="0">
      <alignment/>
    </xf>
    <xf numFmtId="0" fontId="26" fillId="3" borderId="0" applyNumberFormat="0" applyBorder="0" applyProtection="0">
      <alignment/>
    </xf>
    <xf numFmtId="0" fontId="26" fillId="3" borderId="0" applyNumberFormat="0" applyBorder="0" applyProtection="0">
      <alignment/>
    </xf>
    <xf numFmtId="0" fontId="26" fillId="3" borderId="0" applyNumberFormat="0" applyBorder="0" applyProtection="0">
      <alignment/>
    </xf>
    <xf numFmtId="0" fontId="26" fillId="3" borderId="0" applyNumberFormat="0" applyBorder="0" applyProtection="0">
      <alignment/>
    </xf>
    <xf numFmtId="0" fontId="26" fillId="3" borderId="0" applyNumberFormat="0" applyBorder="0" applyProtection="0">
      <alignment/>
    </xf>
    <xf numFmtId="0" fontId="26" fillId="3" borderId="0" applyNumberFormat="0" applyBorder="0" applyProtection="0">
      <alignment/>
    </xf>
    <xf numFmtId="0" fontId="27" fillId="0" borderId="0" applyNumberFormat="0" applyFill="0" applyBorder="0" applyProtection="0">
      <alignment/>
    </xf>
    <xf numFmtId="0" fontId="30" fillId="2" borderId="0" applyNumberFormat="0" applyBorder="0" applyProtection="0">
      <alignment/>
    </xf>
    <xf numFmtId="0" fontId="30" fillId="3" borderId="0" applyNumberFormat="0" applyBorder="0" applyProtection="0">
      <alignment/>
    </xf>
    <xf numFmtId="0" fontId="30" fillId="4" borderId="0" applyNumberFormat="0" applyBorder="0" applyProtection="0">
      <alignment/>
    </xf>
    <xf numFmtId="0" fontId="30" fillId="5" borderId="0" applyNumberFormat="0" applyBorder="0" applyProtection="0">
      <alignment/>
    </xf>
    <xf numFmtId="0" fontId="30" fillId="6" borderId="0" applyNumberFormat="0" applyBorder="0" applyProtection="0">
      <alignment/>
    </xf>
    <xf numFmtId="0" fontId="30" fillId="7" borderId="0" applyNumberFormat="0" applyBorder="0" applyProtection="0">
      <alignment/>
    </xf>
    <xf numFmtId="0" fontId="30" fillId="8" borderId="0" applyNumberFormat="0" applyBorder="0" applyProtection="0">
      <alignment/>
    </xf>
    <xf numFmtId="0" fontId="30" fillId="9" borderId="0" applyNumberFormat="0" applyBorder="0" applyProtection="0">
      <alignment/>
    </xf>
    <xf numFmtId="0" fontId="30" fillId="10" borderId="0" applyNumberFormat="0" applyBorder="0" applyProtection="0">
      <alignment/>
    </xf>
    <xf numFmtId="0" fontId="30" fillId="5" borderId="0" applyNumberFormat="0" applyBorder="0" applyProtection="0">
      <alignment/>
    </xf>
    <xf numFmtId="0" fontId="30" fillId="8" borderId="0" applyNumberFormat="0" applyBorder="0" applyProtection="0">
      <alignment/>
    </xf>
    <xf numFmtId="0" fontId="30" fillId="11" borderId="0" applyNumberFormat="0" applyBorder="0" applyProtection="0">
      <alignment/>
    </xf>
    <xf numFmtId="0" fontId="31" fillId="12" borderId="0" applyNumberFormat="0" applyBorder="0" applyProtection="0">
      <alignment/>
    </xf>
    <xf numFmtId="0" fontId="31" fillId="9" borderId="0" applyNumberFormat="0" applyBorder="0" applyProtection="0">
      <alignment/>
    </xf>
    <xf numFmtId="0" fontId="31" fillId="10" borderId="0" applyNumberFormat="0" applyBorder="0" applyProtection="0">
      <alignment/>
    </xf>
    <xf numFmtId="0" fontId="31" fillId="13" borderId="0" applyNumberFormat="0" applyBorder="0" applyProtection="0">
      <alignment/>
    </xf>
    <xf numFmtId="0" fontId="31" fillId="14" borderId="0" applyNumberFormat="0" applyBorder="0" applyProtection="0">
      <alignment/>
    </xf>
    <xf numFmtId="0" fontId="31" fillId="15" borderId="0" applyNumberFormat="0" applyBorder="0" applyProtection="0">
      <alignment/>
    </xf>
    <xf numFmtId="0" fontId="31" fillId="19" borderId="0" applyNumberFormat="0" applyBorder="0" applyProtection="0">
      <alignment/>
    </xf>
    <xf numFmtId="0" fontId="31" fillId="20" borderId="0" applyNumberFormat="0" applyBorder="0" applyProtection="0">
      <alignment/>
    </xf>
    <xf numFmtId="0" fontId="31" fillId="21" borderId="0" applyNumberFormat="0" applyBorder="0" applyProtection="0">
      <alignment/>
    </xf>
    <xf numFmtId="0" fontId="31" fillId="13" borderId="0" applyNumberFormat="0" applyBorder="0" applyProtection="0">
      <alignment/>
    </xf>
    <xf numFmtId="0" fontId="31" fillId="14" borderId="0" applyNumberFormat="0" applyBorder="0" applyProtection="0">
      <alignment/>
    </xf>
    <xf numFmtId="0" fontId="31" fillId="22" borderId="0" applyNumberFormat="0" applyBorder="0" applyProtection="0">
      <alignment/>
    </xf>
    <xf numFmtId="0" fontId="32" fillId="3" borderId="0" applyNumberFormat="0" applyBorder="0" applyProtection="0">
      <alignment/>
    </xf>
    <xf numFmtId="0" fontId="33" fillId="17" borderId="2" applyNumberFormat="0" applyProtection="0">
      <alignment/>
    </xf>
    <xf numFmtId="0" fontId="34" fillId="23" borderId="9" applyNumberFormat="0" applyProtection="0">
      <alignment/>
    </xf>
    <xf numFmtId="0" fontId="35" fillId="0" borderId="0" applyNumberFormat="0" applyFill="0" applyBorder="0" applyProtection="0">
      <alignment/>
    </xf>
    <xf numFmtId="0" fontId="36" fillId="4" borderId="0" applyNumberFormat="0" applyBorder="0" applyProtection="0">
      <alignment/>
    </xf>
    <xf numFmtId="0" fontId="19" fillId="0" borderId="5" applyNumberFormat="0" applyFill="0" applyProtection="0">
      <alignment/>
    </xf>
    <xf numFmtId="0" fontId="20" fillId="0" borderId="6" applyNumberFormat="0" applyFill="0" applyProtection="0">
      <alignment/>
    </xf>
    <xf numFmtId="0" fontId="21" fillId="0" borderId="7" applyNumberFormat="0" applyFill="0" applyProtection="0">
      <alignment/>
    </xf>
    <xf numFmtId="0" fontId="21" fillId="0" borderId="0" applyNumberFormat="0" applyFill="0" applyBorder="0" applyProtection="0">
      <alignment/>
    </xf>
    <xf numFmtId="0" fontId="37" fillId="7" borderId="2" applyNumberFormat="0" applyProtection="0">
      <alignment/>
    </xf>
    <xf numFmtId="0" fontId="38" fillId="0" borderId="3" applyNumberFormat="0" applyFill="0" applyProtection="0">
      <alignment/>
    </xf>
    <xf numFmtId="0" fontId="39" fillId="16" borderId="0" applyNumberFormat="0" applyBorder="0" applyProtection="0">
      <alignment/>
    </xf>
    <xf numFmtId="0" fontId="0" fillId="18" borderId="4" applyNumberFormat="0" applyFont="0" applyProtection="0">
      <alignment/>
    </xf>
    <xf numFmtId="0" fontId="40" fillId="17" borderId="8" applyNumberFormat="0" applyProtection="0">
      <alignment/>
    </xf>
    <xf numFmtId="0" fontId="22" fillId="0" borderId="0" applyNumberFormat="0" applyFill="0" applyBorder="0" applyProtection="0">
      <alignment/>
    </xf>
    <xf numFmtId="0" fontId="41" fillId="0" borderId="1" applyNumberFormat="0" applyFill="0" applyProtection="0">
      <alignment/>
    </xf>
    <xf numFmtId="0" fontId="42" fillId="0" borderId="0" applyNumberForma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67">
    <xf numFmtId="0" fontId="0" fillId="0" borderId="0" xfId="0"/>
    <xf numFmtId="0" fontId="2" fillId="0" borderId="10" xfId="0" applyFont="1" applyBorder="1" applyAlignment="1" applyProtection="1">
      <alignment horizontal="distributed"/>
      <protection/>
    </xf>
    <xf numFmtId="0" fontId="2" fillId="0" borderId="0" xfId="0" applyFont="1"/>
    <xf numFmtId="0" fontId="4" fillId="0" borderId="0" xfId="0" applyFont="1" applyBorder="1" applyAlignment="1">
      <alignment vertical="center"/>
    </xf>
    <xf numFmtId="0" fontId="2" fillId="0" borderId="11" xfId="0" applyFont="1" applyBorder="1" applyAlignment="1" applyProtection="1">
      <alignment horizontal="left"/>
      <protection/>
    </xf>
    <xf numFmtId="0" fontId="2" fillId="0" borderId="11" xfId="0" applyFont="1" applyBorder="1"/>
    <xf numFmtId="0" fontId="7" fillId="0" borderId="0" xfId="0" applyFont="1"/>
    <xf numFmtId="0" fontId="8" fillId="0" borderId="0" xfId="0" applyFont="1" applyFill="1" applyAlignment="1">
      <alignment vertical="center"/>
    </xf>
    <xf numFmtId="0" fontId="0" fillId="0" borderId="0" xfId="0" applyFont="1"/>
    <xf numFmtId="0" fontId="8" fillId="0" borderId="0" xfId="0" applyFont="1"/>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pplyProtection="1">
      <alignment horizontal="left"/>
      <protection/>
    </xf>
    <xf numFmtId="0" fontId="8" fillId="0" borderId="0" xfId="0" applyFont="1" applyBorder="1"/>
    <xf numFmtId="0" fontId="0" fillId="0" borderId="0" xfId="0" applyFont="1" applyAlignment="1">
      <alignment/>
    </xf>
    <xf numFmtId="0" fontId="8" fillId="0" borderId="12" xfId="0" applyFont="1" applyFill="1" applyBorder="1" applyAlignment="1">
      <alignment vertical="center"/>
    </xf>
    <xf numFmtId="0" fontId="2" fillId="0" borderId="11" xfId="0" applyFont="1" applyBorder="1" applyAlignment="1">
      <alignment horizontal="centerContinuous"/>
    </xf>
    <xf numFmtId="0" fontId="7" fillId="0" borderId="0" xfId="0" applyFont="1" applyAlignment="1">
      <alignment horizontal="centerContinuous"/>
    </xf>
    <xf numFmtId="0" fontId="29" fillId="0" borderId="0" xfId="0" applyFont="1" applyBorder="1" applyAlignment="1">
      <alignment vertical="center"/>
    </xf>
    <xf numFmtId="176" fontId="8" fillId="0" borderId="0" xfId="0" applyNumberFormat="1" applyFont="1" applyBorder="1" applyAlignment="1">
      <alignment horizontal="left" vertical="center"/>
    </xf>
    <xf numFmtId="0" fontId="8" fillId="0" borderId="13" xfId="0" applyFont="1" applyFill="1" applyBorder="1" applyAlignment="1">
      <alignment horizontal="center" vertical="center"/>
    </xf>
    <xf numFmtId="0" fontId="28" fillId="0" borderId="12" xfId="0" applyFont="1" applyFill="1" applyBorder="1" applyAlignment="1">
      <alignment horizontal="right" vertical="center"/>
    </xf>
    <xf numFmtId="0" fontId="28" fillId="0" borderId="14" xfId="0" applyFont="1" applyFill="1" applyBorder="1" applyAlignment="1">
      <alignment horizontal="center" vertical="center"/>
    </xf>
    <xf numFmtId="0" fontId="28" fillId="0" borderId="10" xfId="0" applyFont="1" applyFill="1" applyBorder="1" applyAlignment="1">
      <alignment horizontal="center" vertical="center"/>
    </xf>
    <xf numFmtId="0" fontId="0" fillId="0" borderId="0" xfId="0" applyFont="1" applyFill="1"/>
    <xf numFmtId="0" fontId="2" fillId="0" borderId="11" xfId="0" applyFont="1" applyFill="1" applyBorder="1" applyAlignment="1">
      <alignment horizontal="centerContinuous"/>
    </xf>
    <xf numFmtId="0" fontId="2" fillId="0" borderId="11" xfId="0" applyFont="1" applyBorder="1" applyAlignment="1">
      <alignment horizontal="right"/>
    </xf>
    <xf numFmtId="0" fontId="0" fillId="0" borderId="0" xfId="0" applyFont="1" applyFill="1" applyBorder="1"/>
    <xf numFmtId="0" fontId="2" fillId="0" borderId="11" xfId="0" applyFont="1" applyFill="1" applyBorder="1" applyAlignment="1" applyProtection="1">
      <alignment horizontal="left"/>
      <protection/>
    </xf>
    <xf numFmtId="0" fontId="2" fillId="0" borderId="11" xfId="0" applyFont="1" applyFill="1" applyBorder="1"/>
    <xf numFmtId="0" fontId="6" fillId="0" borderId="0" xfId="0" applyFont="1" applyFill="1" applyAlignment="1" applyProtection="1">
      <alignment horizontal="centerContinuous" vertical="center"/>
      <protection/>
    </xf>
    <xf numFmtId="0" fontId="7" fillId="0" borderId="0" xfId="0" applyFont="1" applyFill="1" applyAlignment="1">
      <alignment horizontal="centerContinuous"/>
    </xf>
    <xf numFmtId="0" fontId="2" fillId="0" borderId="11" xfId="0" applyFont="1" applyFill="1" applyBorder="1" applyAlignment="1">
      <alignment horizontal="right"/>
    </xf>
    <xf numFmtId="0" fontId="8" fillId="0" borderId="12" xfId="0" applyFont="1" applyFill="1" applyBorder="1" applyAlignment="1">
      <alignment horizontal="center" vertical="center"/>
    </xf>
    <xf numFmtId="0" fontId="8" fillId="0" borderId="0" xfId="0" applyFont="1" applyBorder="1" applyAlignment="1">
      <alignment horizontal="left" vertical="center"/>
    </xf>
    <xf numFmtId="0" fontId="2" fillId="0" borderId="10" xfId="0" applyFont="1" applyFill="1" applyBorder="1" applyAlignment="1" applyProtection="1">
      <alignment horizontal="distributed"/>
      <protection/>
    </xf>
    <xf numFmtId="0" fontId="2" fillId="0" borderId="11" xfId="0" applyFont="1" applyFill="1" applyBorder="1" applyAlignment="1">
      <alignment horizontal="center"/>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left" vertical="center"/>
    </xf>
    <xf numFmtId="0" fontId="2" fillId="0" borderId="13" xfId="0" applyFont="1" applyFill="1" applyBorder="1" applyAlignment="1">
      <alignment horizontal="centerContinuous"/>
    </xf>
    <xf numFmtId="0" fontId="2" fillId="0" borderId="12" xfId="0" applyFont="1" applyFill="1" applyBorder="1" applyAlignment="1">
      <alignment horizontal="centerContinuous"/>
    </xf>
    <xf numFmtId="0" fontId="2" fillId="0" borderId="12" xfId="0" applyFont="1" applyBorder="1" applyAlignment="1">
      <alignment horizontal="centerContinuous"/>
    </xf>
    <xf numFmtId="0" fontId="8" fillId="0" borderId="0" xfId="0" applyFont="1" applyFill="1" applyBorder="1"/>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8" fillId="0" borderId="0" xfId="0" applyFont="1" applyBorder="1" applyAlignment="1">
      <alignment horizontal="right" vertical="center"/>
    </xf>
    <xf numFmtId="0" fontId="43" fillId="0" borderId="0" xfId="0" applyFont="1" applyBorder="1" applyAlignment="1">
      <alignment horizontal="right" vertical="center"/>
    </xf>
    <xf numFmtId="176" fontId="8" fillId="0" borderId="0" xfId="0" applyNumberFormat="1" applyFont="1" applyBorder="1" applyAlignment="1">
      <alignment horizontal="right" vertical="center"/>
    </xf>
    <xf numFmtId="0" fontId="0" fillId="0" borderId="0" xfId="0" applyFont="1" applyBorder="1" applyAlignment="1">
      <alignment horizontal="right" vertical="center"/>
    </xf>
    <xf numFmtId="0" fontId="8" fillId="0" borderId="0" xfId="0" applyFont="1" applyBorder="1" applyAlignment="1">
      <alignment horizontal="left" vertical="center"/>
    </xf>
    <xf numFmtId="178" fontId="8" fillId="0" borderId="10" xfId="0" applyNumberFormat="1" applyFont="1" applyFill="1" applyBorder="1" applyAlignment="1">
      <alignment horizontal="center" vertical="center"/>
    </xf>
    <xf numFmtId="178" fontId="44" fillId="0" borderId="10" xfId="0" applyNumberFormat="1" applyFont="1" applyFill="1" applyBorder="1" applyAlignment="1">
      <alignment horizontal="center"/>
    </xf>
    <xf numFmtId="178" fontId="45" fillId="0" borderId="10" xfId="0" applyNumberFormat="1" applyFont="1" applyFill="1" applyBorder="1" applyAlignment="1">
      <alignment horizontal="center" vertical="center"/>
    </xf>
  </cellXfs>
  <cellStyles count="137">
    <cellStyle name="Normal" xfId="0"/>
    <cellStyle name="Percent" xfId="15"/>
    <cellStyle name="Currency" xfId="16"/>
    <cellStyle name="Currency [0]" xfId="17"/>
    <cellStyle name="Comma" xfId="18"/>
    <cellStyle name="Comma [0]" xfId="19"/>
    <cellStyle name="20% - 輔色1 2" xfId="20"/>
    <cellStyle name="20% - 輔色2 2" xfId="21"/>
    <cellStyle name="20% - 輔色3 2" xfId="22"/>
    <cellStyle name="20% - 輔色4 2" xfId="23"/>
    <cellStyle name="20% - 輔色5 2" xfId="24"/>
    <cellStyle name="20% - 輔色6 2" xfId="25"/>
    <cellStyle name="40% - 輔色1 2" xfId="26"/>
    <cellStyle name="40% - 輔色2 2" xfId="27"/>
    <cellStyle name="40% - 輔色3 2" xfId="28"/>
    <cellStyle name="40% - 輔色4 2" xfId="29"/>
    <cellStyle name="40% - 輔色5 2" xfId="30"/>
    <cellStyle name="40% - 輔色6 2" xfId="31"/>
    <cellStyle name="60% - 輔色1 2" xfId="32"/>
    <cellStyle name="60% - 輔色2 2" xfId="33"/>
    <cellStyle name="60% - 輔色3 2" xfId="34"/>
    <cellStyle name="60% - 輔色4 2" xfId="35"/>
    <cellStyle name="60% - 輔色5 2" xfId="36"/>
    <cellStyle name="60% - 輔色6 2" xfId="37"/>
    <cellStyle name="一般 2" xfId="38"/>
    <cellStyle name="一般 2 2" xfId="39"/>
    <cellStyle name="一般 2 3" xfId="40"/>
    <cellStyle name="一般 3" xfId="41"/>
    <cellStyle name="一般 3 2" xfId="42"/>
    <cellStyle name="一般 4" xfId="43"/>
    <cellStyle name="一般 4 2" xfId="44"/>
    <cellStyle name="一般 5" xfId="45"/>
    <cellStyle name="一般 6" xfId="46"/>
    <cellStyle name="一般 7" xfId="47"/>
    <cellStyle name="千分位 2" xfId="48"/>
    <cellStyle name="千分位 2 2" xfId="49"/>
    <cellStyle name="千分位 2 2 2" xfId="50"/>
    <cellStyle name="千分位 3" xfId="51"/>
    <cellStyle name="千分位 3 2" xfId="52"/>
    <cellStyle name="千分位 4" xfId="53"/>
    <cellStyle name="中等 2" xfId="54"/>
    <cellStyle name="合計 2" xfId="55"/>
    <cellStyle name="好 2" xfId="56"/>
    <cellStyle name="好_1821-05-04照顧中低收入戶概況" xfId="57"/>
    <cellStyle name="好_1821-05-05中低收入戶數及人數按年齡別分" xfId="58"/>
    <cellStyle name="好_1836-01-13身心障礙者社區支持服務成果" xfId="59"/>
    <cellStyle name="好_1840-01-01-2推行社區發展工作概況(修正版)1010605" xfId="60"/>
    <cellStyle name="好_2922-01-03內政部直轄工商自由職業團體數及異動數" xfId="61"/>
    <cellStyle name="好_2922-01-04全國性社會團體數及異動數" xfId="62"/>
    <cellStyle name="好_Book2" xfId="63"/>
    <cellStyle name="好_一級身障" xfId="64"/>
    <cellStyle name="好_一級報表程式1020508" xfId="65"/>
    <cellStyle name="好_一級報表程式1020703" xfId="66"/>
    <cellStyle name="好_本部報表程式" xfId="67"/>
    <cellStyle name="百分比 2" xfId="68"/>
    <cellStyle name="計算方式 2" xfId="69"/>
    <cellStyle name="貨幣 2" xfId="70"/>
    <cellStyle name="貨幣 2 2" xfId="71"/>
    <cellStyle name="連結的儲存格 2" xfId="72"/>
    <cellStyle name="備註 2" xfId="73"/>
    <cellStyle name="說明文字 2" xfId="74"/>
    <cellStyle name="輔色1 2" xfId="75"/>
    <cellStyle name="輔色2 2" xfId="76"/>
    <cellStyle name="輔色3 2" xfId="77"/>
    <cellStyle name="輔色4 2" xfId="78"/>
    <cellStyle name="輔色5 2" xfId="79"/>
    <cellStyle name="輔色6 2" xfId="80"/>
    <cellStyle name="標題 1 2" xfId="81"/>
    <cellStyle name="標題 2 2" xfId="82"/>
    <cellStyle name="標題 3 2" xfId="83"/>
    <cellStyle name="標題 4 2" xfId="84"/>
    <cellStyle name="標題 5" xfId="85"/>
    <cellStyle name="輸入 2" xfId="86"/>
    <cellStyle name="輸出 2" xfId="87"/>
    <cellStyle name="檢查儲存格 2" xfId="88"/>
    <cellStyle name="壞 2" xfId="89"/>
    <cellStyle name="壞_1821-05-04照顧中低收入戶概況" xfId="90"/>
    <cellStyle name="壞_1821-05-05中低收入戶數及人數按年齡別分" xfId="91"/>
    <cellStyle name="壞_1836-01-13身心障礙者社區支持服務成果" xfId="92"/>
    <cellStyle name="壞_1840-01-01-2推行社區發展工作概況(修正版)1010605" xfId="93"/>
    <cellStyle name="壞_2922-01-03內政部直轄工商自由職業團體數及異動數" xfId="94"/>
    <cellStyle name="壞_2922-01-04全國性社會團體數及異動數" xfId="95"/>
    <cellStyle name="壞_Book2" xfId="96"/>
    <cellStyle name="壞_一級身障" xfId="97"/>
    <cellStyle name="壞_一級報表程式1020508" xfId="98"/>
    <cellStyle name="壞_一級報表程式1020703" xfId="99"/>
    <cellStyle name="壞_本部報表程式" xfId="100"/>
    <cellStyle name="警告文字 2" xfId="101"/>
    <cellStyle name="20% - Accent1" xfId="102"/>
    <cellStyle name="20% - Accent2" xfId="103"/>
    <cellStyle name="20% - Accent3" xfId="104"/>
    <cellStyle name="20% - Accent4" xfId="105"/>
    <cellStyle name="20% - Accent5" xfId="106"/>
    <cellStyle name="20% - Accent6" xfId="107"/>
    <cellStyle name="40% - Accent1" xfId="108"/>
    <cellStyle name="40% - Accent2" xfId="109"/>
    <cellStyle name="40% - Accent3" xfId="110"/>
    <cellStyle name="40% - Accent4" xfId="111"/>
    <cellStyle name="40% - Accent5" xfId="112"/>
    <cellStyle name="40% - Accent6" xfId="113"/>
    <cellStyle name="60% - Accent1" xfId="114"/>
    <cellStyle name="60% - Accent2" xfId="115"/>
    <cellStyle name="60% - Accent3" xfId="116"/>
    <cellStyle name="60% - Accent4" xfId="117"/>
    <cellStyle name="60% - Accent5" xfId="118"/>
    <cellStyle name="60% - Accent6" xfId="119"/>
    <cellStyle name="Accent1" xfId="120"/>
    <cellStyle name="Accent2" xfId="121"/>
    <cellStyle name="Accent3" xfId="122"/>
    <cellStyle name="Accent4" xfId="123"/>
    <cellStyle name="Accent5" xfId="124"/>
    <cellStyle name="Accent6" xfId="125"/>
    <cellStyle name="Bad" xfId="126"/>
    <cellStyle name="Calculation" xfId="127"/>
    <cellStyle name="Check Cell" xfId="128"/>
    <cellStyle name="Explanatory Text" xfId="129"/>
    <cellStyle name="Good" xfId="130"/>
    <cellStyle name="Heading 1" xfId="131"/>
    <cellStyle name="Heading 2" xfId="132"/>
    <cellStyle name="Heading 3" xfId="133"/>
    <cellStyle name="Heading 4" xfId="134"/>
    <cellStyle name="Input" xfId="135"/>
    <cellStyle name="Linked Cell" xfId="136"/>
    <cellStyle name="Neutral" xfId="137"/>
    <cellStyle name="Note" xfId="138"/>
    <cellStyle name="Output" xfId="139"/>
    <cellStyle name="Title" xfId="140"/>
    <cellStyle name="Total" xfId="141"/>
    <cellStyle name="Warning Text" xfId="142"/>
    <cellStyle name="千分位 2 2 2 2" xfId="143"/>
    <cellStyle name="千分位 2 2 3" xfId="144"/>
    <cellStyle name="千分位 2 3" xfId="145"/>
    <cellStyle name="千分位 3 2 2" xfId="146"/>
    <cellStyle name="千分位 3 3" xfId="147"/>
    <cellStyle name="千分位 4 2" xfId="148"/>
    <cellStyle name="貨幣 2 2 2" xfId="149"/>
    <cellStyle name="貨幣 2 3" xfId="1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32</xdr:row>
      <xdr:rowOff>0</xdr:rowOff>
    </xdr:from>
    <xdr:to>
      <xdr:col>0</xdr:col>
      <xdr:colOff>371475</xdr:colOff>
      <xdr:row>32</xdr:row>
      <xdr:rowOff>0</xdr:rowOff>
    </xdr:to>
    <xdr:sp macro="" textlink="">
      <xdr:nvSpPr>
        <xdr:cNvPr id="2" name="Line 12"/>
        <xdr:cNvSpPr>
          <a:spLocks noChangeShapeType="1"/>
        </xdr:cNvSpPr>
      </xdr:nvSpPr>
      <xdr:spPr bwMode="auto">
        <a:xfrm>
          <a:off x="371475" y="70580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371475</xdr:colOff>
      <xdr:row>32</xdr:row>
      <xdr:rowOff>0</xdr:rowOff>
    </xdr:from>
    <xdr:to>
      <xdr:col>0</xdr:col>
      <xdr:colOff>371475</xdr:colOff>
      <xdr:row>32</xdr:row>
      <xdr:rowOff>0</xdr:rowOff>
    </xdr:to>
    <xdr:sp macro="" textlink="">
      <xdr:nvSpPr>
        <xdr:cNvPr id="3" name="Line 13"/>
        <xdr:cNvSpPr>
          <a:spLocks noChangeShapeType="1"/>
        </xdr:cNvSpPr>
      </xdr:nvSpPr>
      <xdr:spPr bwMode="auto">
        <a:xfrm>
          <a:off x="371475" y="70580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371475</xdr:colOff>
      <xdr:row>32</xdr:row>
      <xdr:rowOff>0</xdr:rowOff>
    </xdr:from>
    <xdr:to>
      <xdr:col>0</xdr:col>
      <xdr:colOff>371475</xdr:colOff>
      <xdr:row>32</xdr:row>
      <xdr:rowOff>0</xdr:rowOff>
    </xdr:to>
    <xdr:sp macro="" textlink="">
      <xdr:nvSpPr>
        <xdr:cNvPr id="4" name="Line 14"/>
        <xdr:cNvSpPr>
          <a:spLocks noChangeShapeType="1"/>
        </xdr:cNvSpPr>
      </xdr:nvSpPr>
      <xdr:spPr bwMode="auto">
        <a:xfrm>
          <a:off x="371475" y="70580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18</xdr:col>
      <xdr:colOff>266700</xdr:colOff>
      <xdr:row>0</xdr:row>
      <xdr:rowOff>0</xdr:rowOff>
    </xdr:from>
    <xdr:to>
      <xdr:col>26</xdr:col>
      <xdr:colOff>190500</xdr:colOff>
      <xdr:row>2</xdr:row>
      <xdr:rowOff>19050</xdr:rowOff>
    </xdr:to>
    <xdr:grpSp>
      <xdr:nvGrpSpPr>
        <xdr:cNvPr id="5" name="群組 1"/>
        <xdr:cNvGrpSpPr>
          <a:grpSpLocks/>
        </xdr:cNvGrpSpPr>
      </xdr:nvGrpSpPr>
      <xdr:grpSpPr bwMode="auto">
        <a:xfrm>
          <a:off x="9915525" y="0"/>
          <a:ext cx="4038600" cy="457200"/>
          <a:chOff x="13763625" y="0"/>
          <a:chExt cx="4038600" cy="457200"/>
        </a:xfrm>
      </xdr:grpSpPr>
      <xdr:grpSp>
        <xdr:nvGrpSpPr>
          <xdr:cNvPr id="6" name="Group 2"/>
          <xdr:cNvGrpSpPr>
            <a:grpSpLocks/>
          </xdr:cNvGrpSpPr>
        </xdr:nvGrpSpPr>
        <xdr:grpSpPr bwMode="auto">
          <a:xfrm>
            <a:off x="13763625" y="0"/>
            <a:ext cx="4038600" cy="457200"/>
            <a:chOff x="204" y="23"/>
            <a:chExt cx="273" cy="46"/>
          </a:xfrm>
        </xdr:grpSpPr>
        <xdr:sp macro="" textlink="">
          <xdr:nvSpPr>
            <xdr:cNvPr id="9" name="Rectangle 3"/>
            <xdr:cNvSpPr>
              <a:spLocks noChangeArrowheads="1"/>
            </xdr:cNvSpPr>
          </xdr:nvSpPr>
          <xdr:spPr bwMode="auto">
            <a:xfrm>
              <a:off x="204" y="23"/>
              <a:ext cx="273" cy="46"/>
            </a:xfrm>
            <a:prstGeom prst="rect">
              <a:avLst/>
            </a:prstGeom>
            <a:noFill/>
            <a:ln w="9525">
              <a:noFill/>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桃園市政府社會局</a:t>
              </a:r>
              <a:endParaRPr lang="en-US" altLang="zh-TW" sz="1200" b="0" i="0" strike="noStrike">
                <a:solidFill>
                  <a:srgbClr val="000000"/>
                </a:solidFill>
                <a:latin typeface="標楷體"/>
                <a:ea typeface="標楷體"/>
              </a:endParaRP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10730-04-55-2</a:t>
              </a:r>
            </a:p>
          </xdr:txBody>
        </xdr:sp>
        <xdr:sp macro="" textlink="">
          <xdr:nvSpPr>
            <xdr:cNvPr id="10" name="Line 4"/>
            <xdr:cNvSpPr>
              <a:spLocks noChangeShapeType="1"/>
            </xdr:cNvSpPr>
          </xdr:nvSpPr>
          <xdr:spPr bwMode="auto">
            <a:xfrm>
              <a:off x="205" y="46"/>
              <a:ext cx="257"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1" name="Line 5"/>
            <xdr:cNvSpPr>
              <a:spLocks noChangeShapeType="1"/>
            </xdr:cNvSpPr>
          </xdr:nvSpPr>
          <xdr:spPr bwMode="auto">
            <a:xfrm>
              <a:off x="462" y="25"/>
              <a:ext cx="0" cy="43"/>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2" name="Line 6"/>
            <xdr:cNvSpPr>
              <a:spLocks noChangeShapeType="1"/>
            </xdr:cNvSpPr>
          </xdr:nvSpPr>
          <xdr:spPr bwMode="auto">
            <a:xfrm flipV="1">
              <a:off x="205" y="24"/>
              <a:ext cx="258"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sp macro="" textlink="">
        <xdr:nvSpPr>
          <xdr:cNvPr id="7" name="Line 7"/>
          <xdr:cNvSpPr>
            <a:spLocks noChangeShapeType="1"/>
          </xdr:cNvSpPr>
        </xdr:nvSpPr>
        <xdr:spPr bwMode="auto">
          <a:xfrm>
            <a:off x="14716735" y="19088"/>
            <a:ext cx="0" cy="42862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8" name="Line 8"/>
          <xdr:cNvSpPr>
            <a:spLocks noChangeShapeType="1"/>
          </xdr:cNvSpPr>
        </xdr:nvSpPr>
        <xdr:spPr bwMode="auto">
          <a:xfrm>
            <a:off x="13777760" y="9487"/>
            <a:ext cx="0" cy="42862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32</xdr:row>
      <xdr:rowOff>0</xdr:rowOff>
    </xdr:from>
    <xdr:to>
      <xdr:col>0</xdr:col>
      <xdr:colOff>371475</xdr:colOff>
      <xdr:row>32</xdr:row>
      <xdr:rowOff>0</xdr:rowOff>
    </xdr:to>
    <xdr:sp macro="" textlink="">
      <xdr:nvSpPr>
        <xdr:cNvPr id="2" name="Line 12"/>
        <xdr:cNvSpPr>
          <a:spLocks noChangeShapeType="1"/>
        </xdr:cNvSpPr>
      </xdr:nvSpPr>
      <xdr:spPr bwMode="auto">
        <a:xfrm>
          <a:off x="371475" y="70580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371475</xdr:colOff>
      <xdr:row>32</xdr:row>
      <xdr:rowOff>0</xdr:rowOff>
    </xdr:from>
    <xdr:to>
      <xdr:col>0</xdr:col>
      <xdr:colOff>371475</xdr:colOff>
      <xdr:row>32</xdr:row>
      <xdr:rowOff>0</xdr:rowOff>
    </xdr:to>
    <xdr:sp macro="" textlink="">
      <xdr:nvSpPr>
        <xdr:cNvPr id="3" name="Line 13"/>
        <xdr:cNvSpPr>
          <a:spLocks noChangeShapeType="1"/>
        </xdr:cNvSpPr>
      </xdr:nvSpPr>
      <xdr:spPr bwMode="auto">
        <a:xfrm>
          <a:off x="371475" y="70580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371475</xdr:colOff>
      <xdr:row>32</xdr:row>
      <xdr:rowOff>0</xdr:rowOff>
    </xdr:from>
    <xdr:to>
      <xdr:col>0</xdr:col>
      <xdr:colOff>371475</xdr:colOff>
      <xdr:row>32</xdr:row>
      <xdr:rowOff>0</xdr:rowOff>
    </xdr:to>
    <xdr:sp macro="" textlink="">
      <xdr:nvSpPr>
        <xdr:cNvPr id="4" name="Line 14"/>
        <xdr:cNvSpPr>
          <a:spLocks noChangeShapeType="1"/>
        </xdr:cNvSpPr>
      </xdr:nvSpPr>
      <xdr:spPr bwMode="auto">
        <a:xfrm>
          <a:off x="371475" y="70580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18</xdr:col>
      <xdr:colOff>285750</xdr:colOff>
      <xdr:row>0</xdr:row>
      <xdr:rowOff>0</xdr:rowOff>
    </xdr:from>
    <xdr:to>
      <xdr:col>26</xdr:col>
      <xdr:colOff>238125</xdr:colOff>
      <xdr:row>2</xdr:row>
      <xdr:rowOff>19050</xdr:rowOff>
    </xdr:to>
    <xdr:grpSp>
      <xdr:nvGrpSpPr>
        <xdr:cNvPr id="5" name="群組 1"/>
        <xdr:cNvGrpSpPr>
          <a:grpSpLocks/>
        </xdr:cNvGrpSpPr>
      </xdr:nvGrpSpPr>
      <xdr:grpSpPr bwMode="auto">
        <a:xfrm>
          <a:off x="9934575" y="0"/>
          <a:ext cx="4067175" cy="457200"/>
          <a:chOff x="13763625" y="0"/>
          <a:chExt cx="4038600" cy="457200"/>
        </a:xfrm>
      </xdr:grpSpPr>
      <xdr:grpSp>
        <xdr:nvGrpSpPr>
          <xdr:cNvPr id="6" name="Group 2"/>
          <xdr:cNvGrpSpPr>
            <a:grpSpLocks/>
          </xdr:cNvGrpSpPr>
        </xdr:nvGrpSpPr>
        <xdr:grpSpPr bwMode="auto">
          <a:xfrm>
            <a:off x="13763625" y="0"/>
            <a:ext cx="4038600" cy="457200"/>
            <a:chOff x="204" y="23"/>
            <a:chExt cx="273" cy="46"/>
          </a:xfrm>
        </xdr:grpSpPr>
        <xdr:sp macro="" textlink="">
          <xdr:nvSpPr>
            <xdr:cNvPr id="9" name="Rectangle 3"/>
            <xdr:cNvSpPr>
              <a:spLocks noChangeArrowheads="1"/>
            </xdr:cNvSpPr>
          </xdr:nvSpPr>
          <xdr:spPr bwMode="auto">
            <a:xfrm>
              <a:off x="204" y="23"/>
              <a:ext cx="273" cy="46"/>
            </a:xfrm>
            <a:prstGeom prst="rect">
              <a:avLst/>
            </a:prstGeom>
            <a:noFill/>
            <a:ln w="9525">
              <a:noFill/>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桃園市政府社會局</a:t>
              </a:r>
              <a:endParaRPr lang="en-US" altLang="zh-TW" sz="1200" b="0" i="0" strike="noStrike">
                <a:solidFill>
                  <a:srgbClr val="000000"/>
                </a:solidFill>
                <a:latin typeface="標楷體"/>
                <a:ea typeface="標楷體"/>
              </a:endParaRP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10730-04-55-2</a:t>
              </a:r>
            </a:p>
          </xdr:txBody>
        </xdr:sp>
        <xdr:sp macro="" textlink="">
          <xdr:nvSpPr>
            <xdr:cNvPr id="10" name="Line 4"/>
            <xdr:cNvSpPr>
              <a:spLocks noChangeShapeType="1"/>
            </xdr:cNvSpPr>
          </xdr:nvSpPr>
          <xdr:spPr bwMode="auto">
            <a:xfrm>
              <a:off x="205" y="46"/>
              <a:ext cx="257"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1" name="Line 5"/>
            <xdr:cNvSpPr>
              <a:spLocks noChangeShapeType="1"/>
            </xdr:cNvSpPr>
          </xdr:nvSpPr>
          <xdr:spPr bwMode="auto">
            <a:xfrm>
              <a:off x="462" y="25"/>
              <a:ext cx="0" cy="43"/>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12" name="Line 6"/>
            <xdr:cNvSpPr>
              <a:spLocks noChangeShapeType="1"/>
            </xdr:cNvSpPr>
          </xdr:nvSpPr>
          <xdr:spPr bwMode="auto">
            <a:xfrm flipV="1">
              <a:off x="205" y="24"/>
              <a:ext cx="258" cy="0"/>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sp macro="" textlink="">
        <xdr:nvSpPr>
          <xdr:cNvPr id="7" name="Line 7"/>
          <xdr:cNvSpPr>
            <a:spLocks noChangeShapeType="1"/>
          </xdr:cNvSpPr>
        </xdr:nvSpPr>
        <xdr:spPr bwMode="auto">
          <a:xfrm>
            <a:off x="14887365" y="9487"/>
            <a:ext cx="0" cy="42862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sp macro="" textlink="">
        <xdr:nvSpPr>
          <xdr:cNvPr id="8" name="Line 8"/>
          <xdr:cNvSpPr>
            <a:spLocks noChangeShapeType="1"/>
          </xdr:cNvSpPr>
        </xdr:nvSpPr>
        <xdr:spPr bwMode="auto">
          <a:xfrm>
            <a:off x="13777760" y="9487"/>
            <a:ext cx="0" cy="428625"/>
          </a:xfrm>
          <a:prstGeom prst="line">
            <a:avLst/>
          </a:prstGeom>
          <a:noFill/>
          <a:ln w="10160">
            <a:solidFill>
              <a:srgbClr val="000000"/>
            </a:solidFill>
            <a:round/>
            <a:headEnd type="none"/>
            <a:tailEnd type="none"/>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3"/>
  <sheetViews>
    <sheetView view="pageBreakPreview" zoomScaleSheetLayoutView="100" workbookViewId="0" topLeftCell="A3">
      <selection activeCell="C8" sqref="C8"/>
    </sheetView>
  </sheetViews>
  <sheetFormatPr defaultColWidth="9.00390625" defaultRowHeight="16.5"/>
  <cols>
    <col min="1" max="1" width="12.25390625" style="8" customWidth="1"/>
    <col min="2" max="2" width="6.375" style="8" customWidth="1"/>
    <col min="3" max="26" width="6.75390625" style="8" customWidth="1"/>
    <col min="27" max="16384" width="9.00390625" style="8" customWidth="1"/>
  </cols>
  <sheetData>
    <row r="1" spans="1:26" ht="17.25" customHeight="1">
      <c r="A1" s="1" t="s">
        <v>0</v>
      </c>
      <c r="B1" s="2"/>
      <c r="C1" s="2"/>
      <c r="D1" s="3"/>
      <c r="E1" s="3"/>
      <c r="F1" s="3"/>
      <c r="G1" s="3"/>
      <c r="H1" s="3"/>
      <c r="I1" s="3"/>
      <c r="J1" s="3"/>
      <c r="K1" s="3"/>
      <c r="L1" s="3"/>
      <c r="M1" s="3"/>
      <c r="N1" s="3"/>
      <c r="O1" s="3"/>
      <c r="P1" s="3"/>
      <c r="Q1" s="18"/>
      <c r="R1" s="18"/>
      <c r="S1" s="3"/>
      <c r="T1" s="18"/>
      <c r="U1" s="18"/>
      <c r="V1" s="18"/>
      <c r="W1" s="18"/>
      <c r="X1" s="18"/>
      <c r="Y1" s="18"/>
      <c r="Z1" s="18"/>
    </row>
    <row r="2" spans="1:26" ht="17.25" customHeight="1">
      <c r="A2" s="35" t="s">
        <v>31</v>
      </c>
      <c r="B2" s="29" t="s">
        <v>32</v>
      </c>
      <c r="C2" s="36"/>
      <c r="D2" s="28"/>
      <c r="E2" s="28"/>
      <c r="F2" s="28"/>
      <c r="G2" s="28"/>
      <c r="H2" s="28"/>
      <c r="I2" s="28"/>
      <c r="J2" s="28"/>
      <c r="K2" s="28"/>
      <c r="L2" s="28"/>
      <c r="M2" s="28"/>
      <c r="N2" s="28"/>
      <c r="O2" s="28"/>
      <c r="P2" s="28"/>
      <c r="Q2" s="29"/>
      <c r="R2" s="29"/>
      <c r="S2" s="28"/>
      <c r="T2" s="29"/>
      <c r="U2" s="29"/>
      <c r="V2" s="29"/>
      <c r="W2" s="29"/>
      <c r="X2" s="29"/>
      <c r="Y2" s="29"/>
      <c r="Z2" s="29"/>
    </row>
    <row r="3" spans="1:26" s="6" customFormat="1" ht="27.75">
      <c r="A3" s="30" t="s">
        <v>37</v>
      </c>
      <c r="B3" s="30"/>
      <c r="C3" s="30"/>
      <c r="D3" s="30"/>
      <c r="E3" s="30"/>
      <c r="F3" s="30"/>
      <c r="G3" s="31"/>
      <c r="H3" s="31"/>
      <c r="I3" s="31"/>
      <c r="J3" s="31"/>
      <c r="K3" s="31"/>
      <c r="L3" s="31"/>
      <c r="M3" s="31"/>
      <c r="N3" s="31"/>
      <c r="O3" s="31"/>
      <c r="P3" s="31"/>
      <c r="Q3" s="31"/>
      <c r="R3" s="31"/>
      <c r="S3" s="31"/>
      <c r="T3" s="31"/>
      <c r="U3" s="31"/>
      <c r="V3" s="31"/>
      <c r="W3" s="31"/>
      <c r="X3" s="31"/>
      <c r="Y3" s="31"/>
      <c r="Z3" s="31"/>
    </row>
    <row r="4" spans="1:26" s="14" customFormat="1" ht="34.5" customHeight="1">
      <c r="A4" s="25" t="s">
        <v>45</v>
      </c>
      <c r="B4" s="25"/>
      <c r="C4" s="25"/>
      <c r="D4" s="25"/>
      <c r="E4" s="25"/>
      <c r="F4" s="25"/>
      <c r="G4" s="25"/>
      <c r="H4" s="25"/>
      <c r="I4" s="25"/>
      <c r="J4" s="25"/>
      <c r="K4" s="25"/>
      <c r="L4" s="25"/>
      <c r="M4" s="25"/>
      <c r="N4" s="25"/>
      <c r="O4" s="25"/>
      <c r="P4" s="25"/>
      <c r="Q4" s="25"/>
      <c r="R4" s="25"/>
      <c r="S4" s="25"/>
      <c r="T4" s="25"/>
      <c r="U4" s="25"/>
      <c r="V4" s="25"/>
      <c r="W4" s="25"/>
      <c r="X4" s="25"/>
      <c r="Y4" s="25"/>
      <c r="Z4" s="32" t="s">
        <v>20</v>
      </c>
    </row>
    <row r="5" spans="1:26" s="14" customFormat="1" ht="16.5" customHeight="1">
      <c r="A5" s="49" t="s">
        <v>21</v>
      </c>
      <c r="B5" s="52" t="s">
        <v>22</v>
      </c>
      <c r="C5" s="57" t="s">
        <v>33</v>
      </c>
      <c r="D5" s="58"/>
      <c r="E5" s="58"/>
      <c r="F5" s="58"/>
      <c r="G5" s="58"/>
      <c r="H5" s="58"/>
      <c r="I5" s="58"/>
      <c r="J5" s="58"/>
      <c r="K5" s="58"/>
      <c r="L5" s="58"/>
      <c r="M5" s="58"/>
      <c r="N5" s="58"/>
      <c r="O5" s="58"/>
      <c r="P5" s="58"/>
      <c r="Q5" s="58"/>
      <c r="R5" s="58"/>
      <c r="S5" s="58"/>
      <c r="T5" s="58"/>
      <c r="U5" s="58"/>
      <c r="V5" s="58"/>
      <c r="W5" s="58"/>
      <c r="X5" s="58"/>
      <c r="Y5" s="58"/>
      <c r="Z5" s="58"/>
    </row>
    <row r="6" spans="1:26" s="7" customFormat="1" ht="33.75" customHeight="1">
      <c r="A6" s="50"/>
      <c r="B6" s="53"/>
      <c r="C6" s="55" t="s">
        <v>23</v>
      </c>
      <c r="D6" s="55"/>
      <c r="E6" s="55"/>
      <c r="F6" s="56"/>
      <c r="G6" s="48" t="s">
        <v>24</v>
      </c>
      <c r="H6" s="45"/>
      <c r="I6" s="45"/>
      <c r="J6" s="45"/>
      <c r="K6" s="45" t="s">
        <v>43</v>
      </c>
      <c r="L6" s="45"/>
      <c r="M6" s="45"/>
      <c r="N6" s="45"/>
      <c r="O6" s="45" t="s">
        <v>39</v>
      </c>
      <c r="P6" s="45"/>
      <c r="Q6" s="45"/>
      <c r="R6" s="45"/>
      <c r="S6" s="46" t="s">
        <v>25</v>
      </c>
      <c r="T6" s="47"/>
      <c r="U6" s="47"/>
      <c r="V6" s="48"/>
      <c r="W6" s="47" t="s">
        <v>26</v>
      </c>
      <c r="X6" s="47"/>
      <c r="Y6" s="47"/>
      <c r="Z6" s="47"/>
    </row>
    <row r="7" spans="1:26" s="7" customFormat="1" ht="33" customHeight="1">
      <c r="A7" s="51"/>
      <c r="B7" s="54"/>
      <c r="C7" s="33" t="s">
        <v>27</v>
      </c>
      <c r="D7" s="37" t="s">
        <v>28</v>
      </c>
      <c r="E7" s="37" t="s">
        <v>29</v>
      </c>
      <c r="F7" s="38" t="s">
        <v>30</v>
      </c>
      <c r="G7" s="33" t="s">
        <v>27</v>
      </c>
      <c r="H7" s="37" t="s">
        <v>28</v>
      </c>
      <c r="I7" s="37" t="s">
        <v>29</v>
      </c>
      <c r="J7" s="38" t="s">
        <v>30</v>
      </c>
      <c r="K7" s="20" t="s">
        <v>27</v>
      </c>
      <c r="L7" s="37" t="s">
        <v>28</v>
      </c>
      <c r="M7" s="37" t="s">
        <v>29</v>
      </c>
      <c r="N7" s="38" t="s">
        <v>30</v>
      </c>
      <c r="O7" s="20" t="s">
        <v>27</v>
      </c>
      <c r="P7" s="37" t="s">
        <v>28</v>
      </c>
      <c r="Q7" s="37" t="s">
        <v>29</v>
      </c>
      <c r="R7" s="38" t="s">
        <v>30</v>
      </c>
      <c r="S7" s="20" t="s">
        <v>27</v>
      </c>
      <c r="T7" s="37" t="s">
        <v>28</v>
      </c>
      <c r="U7" s="37" t="s">
        <v>29</v>
      </c>
      <c r="V7" s="38" t="s">
        <v>30</v>
      </c>
      <c r="W7" s="33" t="s">
        <v>27</v>
      </c>
      <c r="X7" s="37" t="s">
        <v>28</v>
      </c>
      <c r="Y7" s="37" t="s">
        <v>29</v>
      </c>
      <c r="Z7" s="37" t="s">
        <v>30</v>
      </c>
    </row>
    <row r="8" spans="1:26" s="7" customFormat="1" ht="15" customHeight="1">
      <c r="A8" s="50" t="s">
        <v>4</v>
      </c>
      <c r="B8" s="22" t="s">
        <v>5</v>
      </c>
      <c r="C8" s="64">
        <f aca="true" t="shared" si="0" ref="C8:Z8">C9+C10</f>
        <v>570</v>
      </c>
      <c r="D8" s="64">
        <f t="shared" si="0"/>
        <v>89</v>
      </c>
      <c r="E8" s="64">
        <f t="shared" si="0"/>
        <v>70</v>
      </c>
      <c r="F8" s="64">
        <f t="shared" si="0"/>
        <v>411</v>
      </c>
      <c r="G8" s="64">
        <f t="shared" si="0"/>
        <v>188</v>
      </c>
      <c r="H8" s="64">
        <f t="shared" si="0"/>
        <v>26</v>
      </c>
      <c r="I8" s="64">
        <f t="shared" si="0"/>
        <v>3</v>
      </c>
      <c r="J8" s="64">
        <f t="shared" si="0"/>
        <v>159</v>
      </c>
      <c r="K8" s="64">
        <f t="shared" si="0"/>
        <v>212</v>
      </c>
      <c r="L8" s="64">
        <f t="shared" si="0"/>
        <v>30</v>
      </c>
      <c r="M8" s="64">
        <f t="shared" si="0"/>
        <v>21</v>
      </c>
      <c r="N8" s="64">
        <f t="shared" si="0"/>
        <v>161</v>
      </c>
      <c r="O8" s="64">
        <f t="shared" si="0"/>
        <v>85</v>
      </c>
      <c r="P8" s="64">
        <f t="shared" si="0"/>
        <v>17</v>
      </c>
      <c r="Q8" s="64">
        <f t="shared" si="0"/>
        <v>32</v>
      </c>
      <c r="R8" s="64">
        <f t="shared" si="0"/>
        <v>36</v>
      </c>
      <c r="S8" s="64">
        <f t="shared" si="0"/>
        <v>9</v>
      </c>
      <c r="T8" s="64">
        <f t="shared" si="0"/>
        <v>3</v>
      </c>
      <c r="U8" s="64">
        <f t="shared" si="0"/>
        <v>2</v>
      </c>
      <c r="V8" s="64">
        <f t="shared" si="0"/>
        <v>4</v>
      </c>
      <c r="W8" s="64">
        <f t="shared" si="0"/>
        <v>76</v>
      </c>
      <c r="X8" s="64">
        <f t="shared" si="0"/>
        <v>13</v>
      </c>
      <c r="Y8" s="64">
        <f t="shared" si="0"/>
        <v>12</v>
      </c>
      <c r="Z8" s="64">
        <f t="shared" si="0"/>
        <v>51</v>
      </c>
    </row>
    <row r="9" spans="1:26" s="7" customFormat="1" ht="15" customHeight="1">
      <c r="A9" s="50"/>
      <c r="B9" s="23" t="s">
        <v>6</v>
      </c>
      <c r="C9" s="64">
        <f aca="true" t="shared" si="1" ref="C9:Z10">C12+C15+C18+C21+C24+C27+C30</f>
        <v>261</v>
      </c>
      <c r="D9" s="64">
        <f t="shared" si="1"/>
        <v>40</v>
      </c>
      <c r="E9" s="64">
        <f t="shared" si="1"/>
        <v>35</v>
      </c>
      <c r="F9" s="64">
        <f t="shared" si="1"/>
        <v>186</v>
      </c>
      <c r="G9" s="64">
        <f t="shared" si="1"/>
        <v>66</v>
      </c>
      <c r="H9" s="64">
        <f t="shared" si="1"/>
        <v>7</v>
      </c>
      <c r="I9" s="64">
        <f t="shared" si="1"/>
        <v>0</v>
      </c>
      <c r="J9" s="64">
        <f t="shared" si="1"/>
        <v>59</v>
      </c>
      <c r="K9" s="64">
        <f t="shared" si="1"/>
        <v>109</v>
      </c>
      <c r="L9" s="64">
        <f t="shared" si="1"/>
        <v>14</v>
      </c>
      <c r="M9" s="64">
        <f t="shared" si="1"/>
        <v>13</v>
      </c>
      <c r="N9" s="64">
        <f t="shared" si="1"/>
        <v>82</v>
      </c>
      <c r="O9" s="64">
        <f t="shared" si="1"/>
        <v>45</v>
      </c>
      <c r="P9" s="64">
        <f t="shared" si="1"/>
        <v>8</v>
      </c>
      <c r="Q9" s="64">
        <f t="shared" si="1"/>
        <v>17</v>
      </c>
      <c r="R9" s="64">
        <f t="shared" si="1"/>
        <v>20</v>
      </c>
      <c r="S9" s="64">
        <f t="shared" si="1"/>
        <v>5</v>
      </c>
      <c r="T9" s="64">
        <f t="shared" si="1"/>
        <v>3</v>
      </c>
      <c r="U9" s="64">
        <f t="shared" si="1"/>
        <v>1</v>
      </c>
      <c r="V9" s="64">
        <f t="shared" si="1"/>
        <v>1</v>
      </c>
      <c r="W9" s="64">
        <f t="shared" si="1"/>
        <v>36</v>
      </c>
      <c r="X9" s="64">
        <f t="shared" si="1"/>
        <v>8</v>
      </c>
      <c r="Y9" s="64">
        <f t="shared" si="1"/>
        <v>4</v>
      </c>
      <c r="Z9" s="64">
        <f t="shared" si="1"/>
        <v>24</v>
      </c>
    </row>
    <row r="10" spans="1:26" s="7" customFormat="1" ht="15" customHeight="1">
      <c r="A10" s="51"/>
      <c r="B10" s="23" t="s">
        <v>40</v>
      </c>
      <c r="C10" s="64">
        <f t="shared" si="1"/>
        <v>309</v>
      </c>
      <c r="D10" s="64">
        <f t="shared" si="1"/>
        <v>49</v>
      </c>
      <c r="E10" s="64">
        <f t="shared" si="1"/>
        <v>35</v>
      </c>
      <c r="F10" s="64">
        <f t="shared" si="1"/>
        <v>225</v>
      </c>
      <c r="G10" s="64">
        <f t="shared" si="1"/>
        <v>122</v>
      </c>
      <c r="H10" s="64">
        <f t="shared" si="1"/>
        <v>19</v>
      </c>
      <c r="I10" s="64">
        <f t="shared" si="1"/>
        <v>3</v>
      </c>
      <c r="J10" s="64">
        <f t="shared" si="1"/>
        <v>100</v>
      </c>
      <c r="K10" s="64">
        <f t="shared" si="1"/>
        <v>103</v>
      </c>
      <c r="L10" s="64">
        <f t="shared" si="1"/>
        <v>16</v>
      </c>
      <c r="M10" s="64">
        <f t="shared" si="1"/>
        <v>8</v>
      </c>
      <c r="N10" s="64">
        <f t="shared" si="1"/>
        <v>79</v>
      </c>
      <c r="O10" s="64">
        <f t="shared" si="1"/>
        <v>40</v>
      </c>
      <c r="P10" s="64">
        <f t="shared" si="1"/>
        <v>9</v>
      </c>
      <c r="Q10" s="64">
        <f t="shared" si="1"/>
        <v>15</v>
      </c>
      <c r="R10" s="64">
        <f t="shared" si="1"/>
        <v>16</v>
      </c>
      <c r="S10" s="64">
        <f t="shared" si="1"/>
        <v>4</v>
      </c>
      <c r="T10" s="64">
        <f t="shared" si="1"/>
        <v>0</v>
      </c>
      <c r="U10" s="64">
        <f t="shared" si="1"/>
        <v>1</v>
      </c>
      <c r="V10" s="64">
        <f t="shared" si="1"/>
        <v>3</v>
      </c>
      <c r="W10" s="64">
        <f t="shared" si="1"/>
        <v>40</v>
      </c>
      <c r="X10" s="64">
        <f t="shared" si="1"/>
        <v>5</v>
      </c>
      <c r="Y10" s="64">
        <f t="shared" si="1"/>
        <v>8</v>
      </c>
      <c r="Z10" s="64">
        <f t="shared" si="1"/>
        <v>27</v>
      </c>
    </row>
    <row r="11" spans="1:26" s="7" customFormat="1" ht="15" customHeight="1">
      <c r="A11" s="49" t="s">
        <v>7</v>
      </c>
      <c r="B11" s="23" t="s">
        <v>41</v>
      </c>
      <c r="C11" s="64">
        <f aca="true" t="shared" si="2" ref="C11:C31">D11+E11+F11</f>
        <v>22</v>
      </c>
      <c r="D11" s="65">
        <f aca="true" t="shared" si="3" ref="D11:F31">H11+L11+P11+T11+X11</f>
        <v>3</v>
      </c>
      <c r="E11" s="65">
        <f t="shared" si="3"/>
        <v>1</v>
      </c>
      <c r="F11" s="65">
        <f t="shared" si="3"/>
        <v>18</v>
      </c>
      <c r="G11" s="64">
        <f aca="true" t="shared" si="4" ref="G11:G31">H11+I11+J11</f>
        <v>15</v>
      </c>
      <c r="H11" s="64">
        <f>H12+H13</f>
        <v>2</v>
      </c>
      <c r="I11" s="64">
        <f>I12+I13</f>
        <v>0</v>
      </c>
      <c r="J11" s="64">
        <f>J12+J13</f>
        <v>13</v>
      </c>
      <c r="K11" s="64">
        <f aca="true" t="shared" si="5" ref="K11:K31">L11+M11+N11</f>
        <v>5</v>
      </c>
      <c r="L11" s="64">
        <f>L12+L13</f>
        <v>1</v>
      </c>
      <c r="M11" s="64">
        <f>M12+M13</f>
        <v>0</v>
      </c>
      <c r="N11" s="64">
        <f>N12+N13</f>
        <v>4</v>
      </c>
      <c r="O11" s="64">
        <f aca="true" t="shared" si="6" ref="O11:O31">P11+Q11+R11</f>
        <v>1</v>
      </c>
      <c r="P11" s="64">
        <f>P12+P13</f>
        <v>0</v>
      </c>
      <c r="Q11" s="64">
        <f>Q12+Q13</f>
        <v>1</v>
      </c>
      <c r="R11" s="64">
        <f>R12+R13</f>
        <v>0</v>
      </c>
      <c r="S11" s="64">
        <f aca="true" t="shared" si="7" ref="S11:S31">T11+U11+V11</f>
        <v>1</v>
      </c>
      <c r="T11" s="64">
        <f>T12+T13</f>
        <v>0</v>
      </c>
      <c r="U11" s="64">
        <f>U12+U13</f>
        <v>0</v>
      </c>
      <c r="V11" s="64">
        <f>V12+V13</f>
        <v>1</v>
      </c>
      <c r="W11" s="64">
        <f aca="true" t="shared" si="8" ref="W11:W31">X11+Y11+Z11</f>
        <v>0</v>
      </c>
      <c r="X11" s="64">
        <f>X12+X13</f>
        <v>0</v>
      </c>
      <c r="Y11" s="64">
        <f>Y12+Y13</f>
        <v>0</v>
      </c>
      <c r="Z11" s="64">
        <f>Z12+Z13</f>
        <v>0</v>
      </c>
    </row>
    <row r="12" spans="1:26" s="7" customFormat="1" ht="15" customHeight="1">
      <c r="A12" s="50"/>
      <c r="B12" s="23" t="s">
        <v>6</v>
      </c>
      <c r="C12" s="64">
        <f t="shared" si="2"/>
        <v>4</v>
      </c>
      <c r="D12" s="65">
        <f t="shared" si="3"/>
        <v>1</v>
      </c>
      <c r="E12" s="65">
        <f t="shared" si="3"/>
        <v>1</v>
      </c>
      <c r="F12" s="65">
        <f t="shared" si="3"/>
        <v>2</v>
      </c>
      <c r="G12" s="64">
        <f t="shared" si="4"/>
        <v>1</v>
      </c>
      <c r="H12" s="64">
        <v>0</v>
      </c>
      <c r="I12" s="64">
        <v>0</v>
      </c>
      <c r="J12" s="64">
        <v>1</v>
      </c>
      <c r="K12" s="64">
        <f t="shared" si="5"/>
        <v>2</v>
      </c>
      <c r="L12" s="64">
        <v>1</v>
      </c>
      <c r="M12" s="64">
        <v>0</v>
      </c>
      <c r="N12" s="64">
        <v>1</v>
      </c>
      <c r="O12" s="64">
        <f t="shared" si="6"/>
        <v>1</v>
      </c>
      <c r="P12" s="64">
        <v>0</v>
      </c>
      <c r="Q12" s="64">
        <v>1</v>
      </c>
      <c r="R12" s="64">
        <v>0</v>
      </c>
      <c r="S12" s="64">
        <f t="shared" si="7"/>
        <v>0</v>
      </c>
      <c r="T12" s="64">
        <v>0</v>
      </c>
      <c r="U12" s="64">
        <v>0</v>
      </c>
      <c r="V12" s="64">
        <v>0</v>
      </c>
      <c r="W12" s="64">
        <f t="shared" si="8"/>
        <v>0</v>
      </c>
      <c r="X12" s="64">
        <v>0</v>
      </c>
      <c r="Y12" s="64">
        <v>0</v>
      </c>
      <c r="Z12" s="64">
        <v>0</v>
      </c>
    </row>
    <row r="13" spans="1:26" s="7" customFormat="1" ht="15" customHeight="1">
      <c r="A13" s="51"/>
      <c r="B13" s="23" t="s">
        <v>40</v>
      </c>
      <c r="C13" s="64">
        <f t="shared" si="2"/>
        <v>18</v>
      </c>
      <c r="D13" s="65">
        <f t="shared" si="3"/>
        <v>2</v>
      </c>
      <c r="E13" s="65">
        <f t="shared" si="3"/>
        <v>0</v>
      </c>
      <c r="F13" s="65">
        <f t="shared" si="3"/>
        <v>16</v>
      </c>
      <c r="G13" s="64">
        <f t="shared" si="4"/>
        <v>14</v>
      </c>
      <c r="H13" s="64">
        <v>2</v>
      </c>
      <c r="I13" s="64">
        <v>0</v>
      </c>
      <c r="J13" s="64">
        <v>12</v>
      </c>
      <c r="K13" s="64">
        <f t="shared" si="5"/>
        <v>3</v>
      </c>
      <c r="L13" s="64">
        <v>0</v>
      </c>
      <c r="M13" s="64">
        <v>0</v>
      </c>
      <c r="N13" s="64">
        <v>3</v>
      </c>
      <c r="O13" s="64">
        <f t="shared" si="6"/>
        <v>0</v>
      </c>
      <c r="P13" s="64">
        <v>0</v>
      </c>
      <c r="Q13" s="64">
        <v>0</v>
      </c>
      <c r="R13" s="64">
        <v>0</v>
      </c>
      <c r="S13" s="64">
        <f t="shared" si="7"/>
        <v>1</v>
      </c>
      <c r="T13" s="64">
        <v>0</v>
      </c>
      <c r="U13" s="64">
        <v>0</v>
      </c>
      <c r="V13" s="64">
        <v>1</v>
      </c>
      <c r="W13" s="64">
        <f t="shared" si="8"/>
        <v>0</v>
      </c>
      <c r="X13" s="64">
        <v>0</v>
      </c>
      <c r="Y13" s="64">
        <v>0</v>
      </c>
      <c r="Z13" s="64">
        <v>0</v>
      </c>
    </row>
    <row r="14" spans="1:26" s="7" customFormat="1" ht="15" customHeight="1">
      <c r="A14" s="49" t="s">
        <v>8</v>
      </c>
      <c r="B14" s="23" t="s">
        <v>41</v>
      </c>
      <c r="C14" s="64">
        <f t="shared" si="2"/>
        <v>20</v>
      </c>
      <c r="D14" s="65">
        <f t="shared" si="3"/>
        <v>5</v>
      </c>
      <c r="E14" s="65">
        <f t="shared" si="3"/>
        <v>2</v>
      </c>
      <c r="F14" s="65">
        <f t="shared" si="3"/>
        <v>13</v>
      </c>
      <c r="G14" s="64">
        <f t="shared" si="4"/>
        <v>13</v>
      </c>
      <c r="H14" s="64">
        <f>H15+H16</f>
        <v>3</v>
      </c>
      <c r="I14" s="64">
        <f>I15+I16</f>
        <v>0</v>
      </c>
      <c r="J14" s="64">
        <f>J15+J16</f>
        <v>10</v>
      </c>
      <c r="K14" s="64">
        <f t="shared" si="5"/>
        <v>2</v>
      </c>
      <c r="L14" s="64">
        <f>L15+L16</f>
        <v>0</v>
      </c>
      <c r="M14" s="64">
        <f>M15+M16</f>
        <v>1</v>
      </c>
      <c r="N14" s="64">
        <f>N15+N16</f>
        <v>1</v>
      </c>
      <c r="O14" s="64">
        <f t="shared" si="6"/>
        <v>2</v>
      </c>
      <c r="P14" s="64">
        <f>P15+P16</f>
        <v>1</v>
      </c>
      <c r="Q14" s="64">
        <f>Q15+Q16</f>
        <v>0</v>
      </c>
      <c r="R14" s="64">
        <f>R15+R16</f>
        <v>1</v>
      </c>
      <c r="S14" s="64">
        <f t="shared" si="7"/>
        <v>2</v>
      </c>
      <c r="T14" s="64">
        <f>T15+T16</f>
        <v>0</v>
      </c>
      <c r="U14" s="64">
        <f>U15+U16</f>
        <v>1</v>
      </c>
      <c r="V14" s="64">
        <f>V15+V16</f>
        <v>1</v>
      </c>
      <c r="W14" s="64">
        <f t="shared" si="8"/>
        <v>1</v>
      </c>
      <c r="X14" s="64">
        <f>X15+X16</f>
        <v>1</v>
      </c>
      <c r="Y14" s="64">
        <f>Y15+Y16</f>
        <v>0</v>
      </c>
      <c r="Z14" s="64">
        <f>Z15+Z16</f>
        <v>0</v>
      </c>
    </row>
    <row r="15" spans="1:26" s="7" customFormat="1" ht="15" customHeight="1">
      <c r="A15" s="50"/>
      <c r="B15" s="23" t="s">
        <v>6</v>
      </c>
      <c r="C15" s="64">
        <f t="shared" si="2"/>
        <v>7</v>
      </c>
      <c r="D15" s="65">
        <f t="shared" si="3"/>
        <v>2</v>
      </c>
      <c r="E15" s="65">
        <f t="shared" si="3"/>
        <v>1</v>
      </c>
      <c r="F15" s="65">
        <f t="shared" si="3"/>
        <v>4</v>
      </c>
      <c r="G15" s="64">
        <f t="shared" si="4"/>
        <v>2</v>
      </c>
      <c r="H15" s="64">
        <v>0</v>
      </c>
      <c r="I15" s="64">
        <v>0</v>
      </c>
      <c r="J15" s="64">
        <v>2</v>
      </c>
      <c r="K15" s="64">
        <f t="shared" si="5"/>
        <v>1</v>
      </c>
      <c r="L15" s="64">
        <v>0</v>
      </c>
      <c r="M15" s="64">
        <v>1</v>
      </c>
      <c r="N15" s="64">
        <v>0</v>
      </c>
      <c r="O15" s="64">
        <f t="shared" si="6"/>
        <v>2</v>
      </c>
      <c r="P15" s="64">
        <v>1</v>
      </c>
      <c r="Q15" s="64">
        <v>0</v>
      </c>
      <c r="R15" s="64">
        <v>1</v>
      </c>
      <c r="S15" s="64">
        <f t="shared" si="7"/>
        <v>1</v>
      </c>
      <c r="T15" s="64">
        <v>0</v>
      </c>
      <c r="U15" s="64">
        <v>0</v>
      </c>
      <c r="V15" s="64">
        <v>1</v>
      </c>
      <c r="W15" s="64">
        <f t="shared" si="8"/>
        <v>1</v>
      </c>
      <c r="X15" s="64">
        <v>1</v>
      </c>
      <c r="Y15" s="64">
        <v>0</v>
      </c>
      <c r="Z15" s="64">
        <v>0</v>
      </c>
    </row>
    <row r="16" spans="1:26" s="7" customFormat="1" ht="15" customHeight="1">
      <c r="A16" s="51"/>
      <c r="B16" s="23" t="s">
        <v>40</v>
      </c>
      <c r="C16" s="64">
        <f t="shared" si="2"/>
        <v>13</v>
      </c>
      <c r="D16" s="65">
        <f t="shared" si="3"/>
        <v>3</v>
      </c>
      <c r="E16" s="65">
        <f t="shared" si="3"/>
        <v>1</v>
      </c>
      <c r="F16" s="65">
        <f t="shared" si="3"/>
        <v>9</v>
      </c>
      <c r="G16" s="64">
        <f t="shared" si="4"/>
        <v>11</v>
      </c>
      <c r="H16" s="64">
        <v>3</v>
      </c>
      <c r="I16" s="64">
        <v>0</v>
      </c>
      <c r="J16" s="64">
        <v>8</v>
      </c>
      <c r="K16" s="64">
        <f t="shared" si="5"/>
        <v>1</v>
      </c>
      <c r="L16" s="66">
        <v>0</v>
      </c>
      <c r="M16" s="64">
        <v>0</v>
      </c>
      <c r="N16" s="64">
        <v>1</v>
      </c>
      <c r="O16" s="64">
        <f t="shared" si="6"/>
        <v>0</v>
      </c>
      <c r="P16" s="64">
        <v>0</v>
      </c>
      <c r="Q16" s="64">
        <v>0</v>
      </c>
      <c r="R16" s="64">
        <v>0</v>
      </c>
      <c r="S16" s="64">
        <f t="shared" si="7"/>
        <v>1</v>
      </c>
      <c r="T16" s="64">
        <v>0</v>
      </c>
      <c r="U16" s="64">
        <v>1</v>
      </c>
      <c r="V16" s="64">
        <v>0</v>
      </c>
      <c r="W16" s="64">
        <f t="shared" si="8"/>
        <v>0</v>
      </c>
      <c r="X16" s="64">
        <v>0</v>
      </c>
      <c r="Y16" s="64">
        <v>0</v>
      </c>
      <c r="Z16" s="64">
        <v>0</v>
      </c>
    </row>
    <row r="17" spans="1:26" s="7" customFormat="1" ht="15" customHeight="1">
      <c r="A17" s="49" t="s">
        <v>9</v>
      </c>
      <c r="B17" s="23" t="s">
        <v>41</v>
      </c>
      <c r="C17" s="64">
        <f t="shared" si="2"/>
        <v>114</v>
      </c>
      <c r="D17" s="65">
        <f t="shared" si="3"/>
        <v>27</v>
      </c>
      <c r="E17" s="65">
        <f t="shared" si="3"/>
        <v>8</v>
      </c>
      <c r="F17" s="65">
        <f t="shared" si="3"/>
        <v>79</v>
      </c>
      <c r="G17" s="64">
        <f t="shared" si="4"/>
        <v>42</v>
      </c>
      <c r="H17" s="64">
        <f>H18+H19</f>
        <v>5</v>
      </c>
      <c r="I17" s="64">
        <f>I18+I19</f>
        <v>0</v>
      </c>
      <c r="J17" s="64">
        <f>J18+J19</f>
        <v>37</v>
      </c>
      <c r="K17" s="64">
        <f t="shared" si="5"/>
        <v>32</v>
      </c>
      <c r="L17" s="64">
        <f>L18+L19</f>
        <v>7</v>
      </c>
      <c r="M17" s="64">
        <f>M18+M19</f>
        <v>2</v>
      </c>
      <c r="N17" s="64">
        <f>N18+N19</f>
        <v>23</v>
      </c>
      <c r="O17" s="64">
        <f t="shared" si="6"/>
        <v>29</v>
      </c>
      <c r="P17" s="64">
        <f>P18+P19</f>
        <v>10</v>
      </c>
      <c r="Q17" s="64">
        <f>Q18+Q19</f>
        <v>6</v>
      </c>
      <c r="R17" s="64">
        <f>R18+R19</f>
        <v>13</v>
      </c>
      <c r="S17" s="64">
        <f t="shared" si="7"/>
        <v>3</v>
      </c>
      <c r="T17" s="64">
        <f>T18+T19</f>
        <v>1</v>
      </c>
      <c r="U17" s="64">
        <f>U18+U19</f>
        <v>0</v>
      </c>
      <c r="V17" s="64">
        <f>V18+V19</f>
        <v>2</v>
      </c>
      <c r="W17" s="64">
        <f t="shared" si="8"/>
        <v>8</v>
      </c>
      <c r="X17" s="64">
        <f>X18+X19</f>
        <v>4</v>
      </c>
      <c r="Y17" s="64">
        <f>Y18+Y19</f>
        <v>0</v>
      </c>
      <c r="Z17" s="64">
        <f>Z18+Z19</f>
        <v>4</v>
      </c>
    </row>
    <row r="18" spans="1:26" s="7" customFormat="1" ht="15" customHeight="1">
      <c r="A18" s="50"/>
      <c r="B18" s="23" t="s">
        <v>6</v>
      </c>
      <c r="C18" s="64">
        <f t="shared" si="2"/>
        <v>49</v>
      </c>
      <c r="D18" s="65">
        <f t="shared" si="3"/>
        <v>13</v>
      </c>
      <c r="E18" s="65">
        <f t="shared" si="3"/>
        <v>6</v>
      </c>
      <c r="F18" s="65">
        <f t="shared" si="3"/>
        <v>30</v>
      </c>
      <c r="G18" s="64">
        <f t="shared" si="4"/>
        <v>16</v>
      </c>
      <c r="H18" s="64">
        <v>2</v>
      </c>
      <c r="I18" s="64">
        <v>0</v>
      </c>
      <c r="J18" s="64">
        <v>14</v>
      </c>
      <c r="K18" s="64">
        <f t="shared" si="5"/>
        <v>16</v>
      </c>
      <c r="L18" s="64">
        <v>3</v>
      </c>
      <c r="M18" s="64">
        <v>2</v>
      </c>
      <c r="N18" s="64">
        <v>11</v>
      </c>
      <c r="O18" s="64">
        <f t="shared" si="6"/>
        <v>12</v>
      </c>
      <c r="P18" s="64">
        <v>3</v>
      </c>
      <c r="Q18" s="64">
        <v>4</v>
      </c>
      <c r="R18" s="64">
        <v>5</v>
      </c>
      <c r="S18" s="64">
        <f t="shared" si="7"/>
        <v>1</v>
      </c>
      <c r="T18" s="64">
        <v>1</v>
      </c>
      <c r="U18" s="64">
        <v>0</v>
      </c>
      <c r="V18" s="64">
        <v>0</v>
      </c>
      <c r="W18" s="64">
        <f t="shared" si="8"/>
        <v>4</v>
      </c>
      <c r="X18" s="64">
        <v>4</v>
      </c>
      <c r="Y18" s="64">
        <v>0</v>
      </c>
      <c r="Z18" s="64">
        <v>0</v>
      </c>
    </row>
    <row r="19" spans="1:26" s="7" customFormat="1" ht="15" customHeight="1">
      <c r="A19" s="51"/>
      <c r="B19" s="23" t="s">
        <v>40</v>
      </c>
      <c r="C19" s="64">
        <f t="shared" si="2"/>
        <v>65</v>
      </c>
      <c r="D19" s="65">
        <f t="shared" si="3"/>
        <v>14</v>
      </c>
      <c r="E19" s="65">
        <f t="shared" si="3"/>
        <v>2</v>
      </c>
      <c r="F19" s="65">
        <f t="shared" si="3"/>
        <v>49</v>
      </c>
      <c r="G19" s="64">
        <f t="shared" si="4"/>
        <v>26</v>
      </c>
      <c r="H19" s="64">
        <v>3</v>
      </c>
      <c r="I19" s="64">
        <v>0</v>
      </c>
      <c r="J19" s="64">
        <v>23</v>
      </c>
      <c r="K19" s="64">
        <f t="shared" si="5"/>
        <v>16</v>
      </c>
      <c r="L19" s="64">
        <v>4</v>
      </c>
      <c r="M19" s="64">
        <v>0</v>
      </c>
      <c r="N19" s="64">
        <v>12</v>
      </c>
      <c r="O19" s="64">
        <f t="shared" si="6"/>
        <v>17</v>
      </c>
      <c r="P19" s="64">
        <v>7</v>
      </c>
      <c r="Q19" s="64">
        <v>2</v>
      </c>
      <c r="R19" s="64">
        <v>8</v>
      </c>
      <c r="S19" s="64">
        <f t="shared" si="7"/>
        <v>2</v>
      </c>
      <c r="T19" s="64">
        <v>0</v>
      </c>
      <c r="U19" s="64">
        <v>0</v>
      </c>
      <c r="V19" s="64">
        <v>2</v>
      </c>
      <c r="W19" s="64">
        <f t="shared" si="8"/>
        <v>4</v>
      </c>
      <c r="X19" s="64">
        <v>0</v>
      </c>
      <c r="Y19" s="64">
        <v>0</v>
      </c>
      <c r="Z19" s="64">
        <v>4</v>
      </c>
    </row>
    <row r="20" spans="1:26" s="7" customFormat="1" ht="15" customHeight="1">
      <c r="A20" s="49" t="s">
        <v>10</v>
      </c>
      <c r="B20" s="23" t="s">
        <v>41</v>
      </c>
      <c r="C20" s="64">
        <f t="shared" si="2"/>
        <v>115</v>
      </c>
      <c r="D20" s="65">
        <f t="shared" si="3"/>
        <v>17</v>
      </c>
      <c r="E20" s="65">
        <f t="shared" si="3"/>
        <v>24</v>
      </c>
      <c r="F20" s="65">
        <f t="shared" si="3"/>
        <v>74</v>
      </c>
      <c r="G20" s="64">
        <f t="shared" si="4"/>
        <v>39</v>
      </c>
      <c r="H20" s="64">
        <f>H21+H22</f>
        <v>6</v>
      </c>
      <c r="I20" s="64">
        <f>I21+I22</f>
        <v>1</v>
      </c>
      <c r="J20" s="64">
        <f>J21+J22</f>
        <v>32</v>
      </c>
      <c r="K20" s="64">
        <f t="shared" si="5"/>
        <v>39</v>
      </c>
      <c r="L20" s="64">
        <f>L21+L22</f>
        <v>6</v>
      </c>
      <c r="M20" s="64">
        <f>M21+M22</f>
        <v>8</v>
      </c>
      <c r="N20" s="64">
        <f>N21+N22</f>
        <v>25</v>
      </c>
      <c r="O20" s="64">
        <f t="shared" si="6"/>
        <v>19</v>
      </c>
      <c r="P20" s="64">
        <f>P21+P22</f>
        <v>0</v>
      </c>
      <c r="Q20" s="64">
        <f>Q21+Q22</f>
        <v>11</v>
      </c>
      <c r="R20" s="64">
        <f>R21+R22</f>
        <v>8</v>
      </c>
      <c r="S20" s="64">
        <f t="shared" si="7"/>
        <v>2</v>
      </c>
      <c r="T20" s="64">
        <f>T21+T22</f>
        <v>1</v>
      </c>
      <c r="U20" s="64">
        <f>U21+U22</f>
        <v>1</v>
      </c>
      <c r="V20" s="64">
        <f>V21+V22</f>
        <v>0</v>
      </c>
      <c r="W20" s="64">
        <f t="shared" si="8"/>
        <v>16</v>
      </c>
      <c r="X20" s="64">
        <f>X21+X22</f>
        <v>4</v>
      </c>
      <c r="Y20" s="64">
        <f>Y21+Y22</f>
        <v>3</v>
      </c>
      <c r="Z20" s="64">
        <f>Z21+Z22</f>
        <v>9</v>
      </c>
    </row>
    <row r="21" spans="1:26" s="7" customFormat="1" ht="15" customHeight="1">
      <c r="A21" s="50"/>
      <c r="B21" s="23" t="s">
        <v>6</v>
      </c>
      <c r="C21" s="64">
        <f t="shared" si="2"/>
        <v>58</v>
      </c>
      <c r="D21" s="65">
        <f t="shared" si="3"/>
        <v>8</v>
      </c>
      <c r="E21" s="65">
        <f t="shared" si="3"/>
        <v>12</v>
      </c>
      <c r="F21" s="65">
        <f t="shared" si="3"/>
        <v>38</v>
      </c>
      <c r="G21" s="64">
        <f t="shared" si="4"/>
        <v>14</v>
      </c>
      <c r="H21" s="64">
        <v>2</v>
      </c>
      <c r="I21" s="64">
        <v>0</v>
      </c>
      <c r="J21" s="64">
        <v>12</v>
      </c>
      <c r="K21" s="64">
        <f t="shared" si="5"/>
        <v>23</v>
      </c>
      <c r="L21" s="64">
        <v>4</v>
      </c>
      <c r="M21" s="64">
        <v>5</v>
      </c>
      <c r="N21" s="64">
        <v>14</v>
      </c>
      <c r="O21" s="64">
        <f t="shared" si="6"/>
        <v>12</v>
      </c>
      <c r="P21" s="64">
        <v>0</v>
      </c>
      <c r="Q21" s="64">
        <v>6</v>
      </c>
      <c r="R21" s="64">
        <v>6</v>
      </c>
      <c r="S21" s="64">
        <f t="shared" si="7"/>
        <v>2</v>
      </c>
      <c r="T21" s="64">
        <v>1</v>
      </c>
      <c r="U21" s="64">
        <v>1</v>
      </c>
      <c r="V21" s="64">
        <v>0</v>
      </c>
      <c r="W21" s="64">
        <f t="shared" si="8"/>
        <v>7</v>
      </c>
      <c r="X21" s="64">
        <v>1</v>
      </c>
      <c r="Y21" s="64">
        <v>0</v>
      </c>
      <c r="Z21" s="64">
        <v>6</v>
      </c>
    </row>
    <row r="22" spans="1:26" s="7" customFormat="1" ht="15" customHeight="1">
      <c r="A22" s="51"/>
      <c r="B22" s="23" t="s">
        <v>40</v>
      </c>
      <c r="C22" s="64">
        <f t="shared" si="2"/>
        <v>57</v>
      </c>
      <c r="D22" s="65">
        <f t="shared" si="3"/>
        <v>9</v>
      </c>
      <c r="E22" s="65">
        <f t="shared" si="3"/>
        <v>12</v>
      </c>
      <c r="F22" s="65">
        <f t="shared" si="3"/>
        <v>36</v>
      </c>
      <c r="G22" s="64">
        <f t="shared" si="4"/>
        <v>25</v>
      </c>
      <c r="H22" s="64">
        <v>4</v>
      </c>
      <c r="I22" s="64">
        <v>1</v>
      </c>
      <c r="J22" s="64">
        <v>20</v>
      </c>
      <c r="K22" s="64">
        <f t="shared" si="5"/>
        <v>16</v>
      </c>
      <c r="L22" s="64">
        <v>2</v>
      </c>
      <c r="M22" s="64">
        <v>3</v>
      </c>
      <c r="N22" s="64">
        <v>11</v>
      </c>
      <c r="O22" s="64">
        <f t="shared" si="6"/>
        <v>7</v>
      </c>
      <c r="P22" s="64">
        <v>0</v>
      </c>
      <c r="Q22" s="64">
        <v>5</v>
      </c>
      <c r="R22" s="64">
        <v>2</v>
      </c>
      <c r="S22" s="64">
        <f t="shared" si="7"/>
        <v>0</v>
      </c>
      <c r="T22" s="64">
        <v>0</v>
      </c>
      <c r="U22" s="64">
        <v>0</v>
      </c>
      <c r="V22" s="64">
        <v>0</v>
      </c>
      <c r="W22" s="64">
        <f t="shared" si="8"/>
        <v>9</v>
      </c>
      <c r="X22" s="64">
        <v>3</v>
      </c>
      <c r="Y22" s="64">
        <v>3</v>
      </c>
      <c r="Z22" s="64">
        <v>3</v>
      </c>
    </row>
    <row r="23" spans="1:26" s="7" customFormat="1" ht="15" customHeight="1">
      <c r="A23" s="49" t="s">
        <v>3</v>
      </c>
      <c r="B23" s="23" t="s">
        <v>41</v>
      </c>
      <c r="C23" s="64">
        <f t="shared" si="2"/>
        <v>93</v>
      </c>
      <c r="D23" s="65">
        <f t="shared" si="3"/>
        <v>12</v>
      </c>
      <c r="E23" s="65">
        <f t="shared" si="3"/>
        <v>10</v>
      </c>
      <c r="F23" s="65">
        <f t="shared" si="3"/>
        <v>71</v>
      </c>
      <c r="G23" s="64">
        <f t="shared" si="4"/>
        <v>25</v>
      </c>
      <c r="H23" s="64">
        <f>H24+H25</f>
        <v>6</v>
      </c>
      <c r="I23" s="64">
        <f>I24+I25</f>
        <v>0</v>
      </c>
      <c r="J23" s="64">
        <f>J24+J25</f>
        <v>19</v>
      </c>
      <c r="K23" s="64">
        <f t="shared" si="5"/>
        <v>30</v>
      </c>
      <c r="L23" s="64">
        <f>L24+L25</f>
        <v>2</v>
      </c>
      <c r="M23" s="64">
        <f>M24+M25</f>
        <v>1</v>
      </c>
      <c r="N23" s="64">
        <f>N24+N25</f>
        <v>27</v>
      </c>
      <c r="O23" s="64">
        <f t="shared" si="6"/>
        <v>11</v>
      </c>
      <c r="P23" s="64">
        <f>P24+P25</f>
        <v>2</v>
      </c>
      <c r="Q23" s="64">
        <f>Q24+Q25</f>
        <v>4</v>
      </c>
      <c r="R23" s="64">
        <f>R24+R25</f>
        <v>5</v>
      </c>
      <c r="S23" s="64">
        <f t="shared" si="7"/>
        <v>0</v>
      </c>
      <c r="T23" s="64">
        <f>T24+T25</f>
        <v>0</v>
      </c>
      <c r="U23" s="64">
        <f>U24+U25</f>
        <v>0</v>
      </c>
      <c r="V23" s="64">
        <f>V24+V25</f>
        <v>0</v>
      </c>
      <c r="W23" s="64">
        <f t="shared" si="8"/>
        <v>27</v>
      </c>
      <c r="X23" s="64">
        <f>X24+X25</f>
        <v>2</v>
      </c>
      <c r="Y23" s="64">
        <f>Y24+Y25</f>
        <v>5</v>
      </c>
      <c r="Z23" s="64">
        <f>Z24+Z25</f>
        <v>20</v>
      </c>
    </row>
    <row r="24" spans="1:26" s="7" customFormat="1" ht="15" customHeight="1">
      <c r="A24" s="50"/>
      <c r="B24" s="23" t="s">
        <v>6</v>
      </c>
      <c r="C24" s="64">
        <f t="shared" si="2"/>
        <v>49</v>
      </c>
      <c r="D24" s="65">
        <f t="shared" si="3"/>
        <v>6</v>
      </c>
      <c r="E24" s="65">
        <f t="shared" si="3"/>
        <v>1</v>
      </c>
      <c r="F24" s="65">
        <f t="shared" si="3"/>
        <v>42</v>
      </c>
      <c r="G24" s="64">
        <f t="shared" si="4"/>
        <v>13</v>
      </c>
      <c r="H24" s="64">
        <v>2</v>
      </c>
      <c r="I24" s="64">
        <v>0</v>
      </c>
      <c r="J24" s="64">
        <v>11</v>
      </c>
      <c r="K24" s="64">
        <f t="shared" si="5"/>
        <v>21</v>
      </c>
      <c r="L24" s="64">
        <v>2</v>
      </c>
      <c r="M24" s="64">
        <v>1</v>
      </c>
      <c r="N24" s="64">
        <v>18</v>
      </c>
      <c r="O24" s="64">
        <f t="shared" si="6"/>
        <v>4</v>
      </c>
      <c r="P24" s="64">
        <v>1</v>
      </c>
      <c r="Q24" s="64">
        <v>0</v>
      </c>
      <c r="R24" s="64">
        <v>3</v>
      </c>
      <c r="S24" s="64">
        <f t="shared" si="7"/>
        <v>0</v>
      </c>
      <c r="T24" s="64">
        <v>0</v>
      </c>
      <c r="U24" s="64">
        <v>0</v>
      </c>
      <c r="V24" s="64">
        <v>0</v>
      </c>
      <c r="W24" s="64">
        <f t="shared" si="8"/>
        <v>11</v>
      </c>
      <c r="X24" s="64">
        <v>1</v>
      </c>
      <c r="Y24" s="64">
        <v>0</v>
      </c>
      <c r="Z24" s="64">
        <v>10</v>
      </c>
    </row>
    <row r="25" spans="1:26" s="7" customFormat="1" ht="15" customHeight="1">
      <c r="A25" s="51"/>
      <c r="B25" s="23" t="s">
        <v>40</v>
      </c>
      <c r="C25" s="64">
        <f t="shared" si="2"/>
        <v>44</v>
      </c>
      <c r="D25" s="65">
        <f t="shared" si="3"/>
        <v>6</v>
      </c>
      <c r="E25" s="65">
        <f t="shared" si="3"/>
        <v>9</v>
      </c>
      <c r="F25" s="65">
        <f t="shared" si="3"/>
        <v>29</v>
      </c>
      <c r="G25" s="64">
        <f t="shared" si="4"/>
        <v>12</v>
      </c>
      <c r="H25" s="64">
        <v>4</v>
      </c>
      <c r="I25" s="64">
        <v>0</v>
      </c>
      <c r="J25" s="64">
        <v>8</v>
      </c>
      <c r="K25" s="64">
        <f t="shared" si="5"/>
        <v>9</v>
      </c>
      <c r="L25" s="64">
        <v>0</v>
      </c>
      <c r="M25" s="64">
        <v>0</v>
      </c>
      <c r="N25" s="64">
        <v>9</v>
      </c>
      <c r="O25" s="64">
        <f t="shared" si="6"/>
        <v>7</v>
      </c>
      <c r="P25" s="64">
        <v>1</v>
      </c>
      <c r="Q25" s="64">
        <v>4</v>
      </c>
      <c r="R25" s="64">
        <v>2</v>
      </c>
      <c r="S25" s="64">
        <f t="shared" si="7"/>
        <v>0</v>
      </c>
      <c r="T25" s="64">
        <v>0</v>
      </c>
      <c r="U25" s="64">
        <v>0</v>
      </c>
      <c r="V25" s="64">
        <v>0</v>
      </c>
      <c r="W25" s="64">
        <f t="shared" si="8"/>
        <v>16</v>
      </c>
      <c r="X25" s="64">
        <v>1</v>
      </c>
      <c r="Y25" s="64">
        <v>5</v>
      </c>
      <c r="Z25" s="64">
        <v>10</v>
      </c>
    </row>
    <row r="26" spans="1:26" s="7" customFormat="1" ht="15" customHeight="1">
      <c r="A26" s="49" t="s">
        <v>11</v>
      </c>
      <c r="B26" s="23" t="s">
        <v>41</v>
      </c>
      <c r="C26" s="64">
        <f t="shared" si="2"/>
        <v>102</v>
      </c>
      <c r="D26" s="65">
        <f t="shared" si="3"/>
        <v>12</v>
      </c>
      <c r="E26" s="65">
        <f t="shared" si="3"/>
        <v>9</v>
      </c>
      <c r="F26" s="65">
        <f t="shared" si="3"/>
        <v>81</v>
      </c>
      <c r="G26" s="64">
        <f t="shared" si="4"/>
        <v>27</v>
      </c>
      <c r="H26" s="64">
        <f>H27+H28</f>
        <v>4</v>
      </c>
      <c r="I26" s="64">
        <f>I27+I28</f>
        <v>0</v>
      </c>
      <c r="J26" s="64">
        <f>J27+J28</f>
        <v>23</v>
      </c>
      <c r="K26" s="64">
        <f t="shared" si="5"/>
        <v>47</v>
      </c>
      <c r="L26" s="64">
        <f>L27+L28</f>
        <v>4</v>
      </c>
      <c r="M26" s="64">
        <f>M27+M28</f>
        <v>3</v>
      </c>
      <c r="N26" s="64">
        <f>N27+N28</f>
        <v>40</v>
      </c>
      <c r="O26" s="64">
        <f t="shared" si="6"/>
        <v>16</v>
      </c>
      <c r="P26" s="64">
        <f>P27+P28</f>
        <v>3</v>
      </c>
      <c r="Q26" s="64">
        <f>Q27+Q28</f>
        <v>6</v>
      </c>
      <c r="R26" s="64">
        <f>R27+R28</f>
        <v>7</v>
      </c>
      <c r="S26" s="64">
        <f t="shared" si="7"/>
        <v>1</v>
      </c>
      <c r="T26" s="64">
        <f>T27+T28</f>
        <v>1</v>
      </c>
      <c r="U26" s="64">
        <f>U27+U28</f>
        <v>0</v>
      </c>
      <c r="V26" s="64">
        <f>V27+V28</f>
        <v>0</v>
      </c>
      <c r="W26" s="64">
        <f t="shared" si="8"/>
        <v>11</v>
      </c>
      <c r="X26" s="64">
        <f>X27+X28</f>
        <v>0</v>
      </c>
      <c r="Y26" s="64">
        <f>Y27+Y28</f>
        <v>0</v>
      </c>
      <c r="Z26" s="64">
        <f>Z27+Z28</f>
        <v>11</v>
      </c>
    </row>
    <row r="27" spans="1:26" s="7" customFormat="1" ht="15" customHeight="1">
      <c r="A27" s="50"/>
      <c r="B27" s="23" t="s">
        <v>6</v>
      </c>
      <c r="C27" s="64">
        <f t="shared" si="2"/>
        <v>52</v>
      </c>
      <c r="D27" s="65">
        <f t="shared" si="3"/>
        <v>5</v>
      </c>
      <c r="E27" s="65">
        <f t="shared" si="3"/>
        <v>6</v>
      </c>
      <c r="F27" s="65">
        <f t="shared" si="3"/>
        <v>41</v>
      </c>
      <c r="G27" s="64">
        <f t="shared" si="4"/>
        <v>9</v>
      </c>
      <c r="H27" s="64">
        <v>1</v>
      </c>
      <c r="I27" s="64">
        <v>0</v>
      </c>
      <c r="J27" s="64">
        <v>8</v>
      </c>
      <c r="K27" s="64">
        <f t="shared" si="5"/>
        <v>25</v>
      </c>
      <c r="L27" s="64">
        <v>1</v>
      </c>
      <c r="M27" s="64">
        <v>2</v>
      </c>
      <c r="N27" s="64">
        <v>22</v>
      </c>
      <c r="O27" s="64">
        <f t="shared" si="6"/>
        <v>10</v>
      </c>
      <c r="P27" s="64">
        <v>2</v>
      </c>
      <c r="Q27" s="64">
        <v>4</v>
      </c>
      <c r="R27" s="64">
        <v>4</v>
      </c>
      <c r="S27" s="64">
        <f t="shared" si="7"/>
        <v>1</v>
      </c>
      <c r="T27" s="64">
        <v>1</v>
      </c>
      <c r="U27" s="64">
        <v>0</v>
      </c>
      <c r="V27" s="64">
        <v>0</v>
      </c>
      <c r="W27" s="64">
        <f t="shared" si="8"/>
        <v>7</v>
      </c>
      <c r="X27" s="64">
        <v>0</v>
      </c>
      <c r="Y27" s="64">
        <v>0</v>
      </c>
      <c r="Z27" s="64">
        <v>7</v>
      </c>
    </row>
    <row r="28" spans="1:26" s="7" customFormat="1" ht="15" customHeight="1">
      <c r="A28" s="51"/>
      <c r="B28" s="23" t="s">
        <v>40</v>
      </c>
      <c r="C28" s="64">
        <f t="shared" si="2"/>
        <v>50</v>
      </c>
      <c r="D28" s="65">
        <f t="shared" si="3"/>
        <v>7</v>
      </c>
      <c r="E28" s="65">
        <f t="shared" si="3"/>
        <v>3</v>
      </c>
      <c r="F28" s="65">
        <f t="shared" si="3"/>
        <v>40</v>
      </c>
      <c r="G28" s="64">
        <f t="shared" si="4"/>
        <v>18</v>
      </c>
      <c r="H28" s="64">
        <v>3</v>
      </c>
      <c r="I28" s="64">
        <v>0</v>
      </c>
      <c r="J28" s="64">
        <v>15</v>
      </c>
      <c r="K28" s="64">
        <f t="shared" si="5"/>
        <v>22</v>
      </c>
      <c r="L28" s="64">
        <v>3</v>
      </c>
      <c r="M28" s="64">
        <v>1</v>
      </c>
      <c r="N28" s="64">
        <v>18</v>
      </c>
      <c r="O28" s="64">
        <f t="shared" si="6"/>
        <v>6</v>
      </c>
      <c r="P28" s="64">
        <v>1</v>
      </c>
      <c r="Q28" s="64">
        <v>2</v>
      </c>
      <c r="R28" s="64">
        <v>3</v>
      </c>
      <c r="S28" s="64">
        <f t="shared" si="7"/>
        <v>0</v>
      </c>
      <c r="T28" s="64">
        <v>0</v>
      </c>
      <c r="U28" s="64">
        <v>0</v>
      </c>
      <c r="V28" s="64">
        <v>0</v>
      </c>
      <c r="W28" s="64">
        <f t="shared" si="8"/>
        <v>4</v>
      </c>
      <c r="X28" s="64">
        <v>0</v>
      </c>
      <c r="Y28" s="64">
        <v>0</v>
      </c>
      <c r="Z28" s="64">
        <v>4</v>
      </c>
    </row>
    <row r="29" spans="1:26" s="7" customFormat="1" ht="15" customHeight="1">
      <c r="A29" s="49" t="s">
        <v>12</v>
      </c>
      <c r="B29" s="23" t="s">
        <v>41</v>
      </c>
      <c r="C29" s="64">
        <f t="shared" si="2"/>
        <v>104</v>
      </c>
      <c r="D29" s="65">
        <f t="shared" si="3"/>
        <v>13</v>
      </c>
      <c r="E29" s="65">
        <f t="shared" si="3"/>
        <v>16</v>
      </c>
      <c r="F29" s="65">
        <f t="shared" si="3"/>
        <v>75</v>
      </c>
      <c r="G29" s="64">
        <f t="shared" si="4"/>
        <v>27</v>
      </c>
      <c r="H29" s="64">
        <f>H30+H31</f>
        <v>0</v>
      </c>
      <c r="I29" s="64">
        <f>I30+I31</f>
        <v>2</v>
      </c>
      <c r="J29" s="64">
        <f>J30+J31</f>
        <v>25</v>
      </c>
      <c r="K29" s="64">
        <f t="shared" si="5"/>
        <v>57</v>
      </c>
      <c r="L29" s="64">
        <f>L30+L31</f>
        <v>10</v>
      </c>
      <c r="M29" s="64">
        <f>M30+M31</f>
        <v>6</v>
      </c>
      <c r="N29" s="64">
        <f>N30+N31</f>
        <v>41</v>
      </c>
      <c r="O29" s="64">
        <f t="shared" si="6"/>
        <v>7</v>
      </c>
      <c r="P29" s="64">
        <f>P30+P31</f>
        <v>1</v>
      </c>
      <c r="Q29" s="64">
        <f>Q30+Q31</f>
        <v>4</v>
      </c>
      <c r="R29" s="64">
        <f>R30+R31</f>
        <v>2</v>
      </c>
      <c r="S29" s="64">
        <f t="shared" si="7"/>
        <v>0</v>
      </c>
      <c r="T29" s="64">
        <f>T30+T31</f>
        <v>0</v>
      </c>
      <c r="U29" s="64">
        <f>U30+U31</f>
        <v>0</v>
      </c>
      <c r="V29" s="64">
        <f>V30+V31</f>
        <v>0</v>
      </c>
      <c r="W29" s="64">
        <f t="shared" si="8"/>
        <v>13</v>
      </c>
      <c r="X29" s="64">
        <f>X30+X31</f>
        <v>2</v>
      </c>
      <c r="Y29" s="64">
        <f>Y30+Y31</f>
        <v>4</v>
      </c>
      <c r="Z29" s="64">
        <f>Z30+Z31</f>
        <v>7</v>
      </c>
    </row>
    <row r="30" spans="1:26" s="7" customFormat="1" ht="15" customHeight="1">
      <c r="A30" s="50"/>
      <c r="B30" s="23" t="s">
        <v>6</v>
      </c>
      <c r="C30" s="64">
        <f t="shared" si="2"/>
        <v>42</v>
      </c>
      <c r="D30" s="65">
        <f t="shared" si="3"/>
        <v>5</v>
      </c>
      <c r="E30" s="65">
        <f t="shared" si="3"/>
        <v>8</v>
      </c>
      <c r="F30" s="65">
        <f t="shared" si="3"/>
        <v>29</v>
      </c>
      <c r="G30" s="64">
        <f t="shared" si="4"/>
        <v>11</v>
      </c>
      <c r="H30" s="64">
        <v>0</v>
      </c>
      <c r="I30" s="64">
        <v>0</v>
      </c>
      <c r="J30" s="64">
        <v>11</v>
      </c>
      <c r="K30" s="64">
        <f t="shared" si="5"/>
        <v>21</v>
      </c>
      <c r="L30" s="64">
        <v>3</v>
      </c>
      <c r="M30" s="64">
        <v>2</v>
      </c>
      <c r="N30" s="64">
        <v>16</v>
      </c>
      <c r="O30" s="64">
        <f t="shared" si="6"/>
        <v>4</v>
      </c>
      <c r="P30" s="64">
        <v>1</v>
      </c>
      <c r="Q30" s="64">
        <v>2</v>
      </c>
      <c r="R30" s="64">
        <v>1</v>
      </c>
      <c r="S30" s="64">
        <f t="shared" si="7"/>
        <v>0</v>
      </c>
      <c r="T30" s="64">
        <v>0</v>
      </c>
      <c r="U30" s="64">
        <v>0</v>
      </c>
      <c r="V30" s="64">
        <v>0</v>
      </c>
      <c r="W30" s="64">
        <f t="shared" si="8"/>
        <v>6</v>
      </c>
      <c r="X30" s="64">
        <v>1</v>
      </c>
      <c r="Y30" s="64">
        <v>4</v>
      </c>
      <c r="Z30" s="64">
        <v>1</v>
      </c>
    </row>
    <row r="31" spans="1:26" s="7" customFormat="1" ht="15" customHeight="1">
      <c r="A31" s="51"/>
      <c r="B31" s="23" t="s">
        <v>40</v>
      </c>
      <c r="C31" s="64">
        <f t="shared" si="2"/>
        <v>62</v>
      </c>
      <c r="D31" s="65">
        <f t="shared" si="3"/>
        <v>8</v>
      </c>
      <c r="E31" s="65">
        <f t="shared" si="3"/>
        <v>8</v>
      </c>
      <c r="F31" s="65">
        <f t="shared" si="3"/>
        <v>46</v>
      </c>
      <c r="G31" s="64">
        <f t="shared" si="4"/>
        <v>16</v>
      </c>
      <c r="H31" s="64">
        <v>0</v>
      </c>
      <c r="I31" s="64">
        <v>2</v>
      </c>
      <c r="J31" s="64">
        <v>14</v>
      </c>
      <c r="K31" s="64">
        <f t="shared" si="5"/>
        <v>36</v>
      </c>
      <c r="L31" s="64">
        <v>7</v>
      </c>
      <c r="M31" s="64">
        <v>4</v>
      </c>
      <c r="N31" s="64">
        <v>25</v>
      </c>
      <c r="O31" s="64">
        <f t="shared" si="6"/>
        <v>3</v>
      </c>
      <c r="P31" s="64">
        <v>0</v>
      </c>
      <c r="Q31" s="64">
        <v>2</v>
      </c>
      <c r="R31" s="64">
        <v>1</v>
      </c>
      <c r="S31" s="64">
        <f t="shared" si="7"/>
        <v>0</v>
      </c>
      <c r="T31" s="64">
        <v>0</v>
      </c>
      <c r="U31" s="64">
        <v>0</v>
      </c>
      <c r="V31" s="64">
        <v>0</v>
      </c>
      <c r="W31" s="64">
        <f t="shared" si="8"/>
        <v>7</v>
      </c>
      <c r="X31" s="64">
        <v>1</v>
      </c>
      <c r="Y31" s="64">
        <v>0</v>
      </c>
      <c r="Z31" s="64">
        <v>6</v>
      </c>
    </row>
    <row r="32" spans="1:26" s="7" customFormat="1" ht="15.75" customHeight="1">
      <c r="A32" s="55" t="s">
        <v>13</v>
      </c>
      <c r="B32" s="56"/>
      <c r="C32" s="39" t="s">
        <v>47</v>
      </c>
      <c r="D32" s="44"/>
      <c r="E32" s="44"/>
      <c r="F32" s="44"/>
      <c r="G32" s="15"/>
      <c r="H32" s="15"/>
      <c r="I32" s="15"/>
      <c r="J32" s="15"/>
      <c r="K32" s="15"/>
      <c r="L32" s="15"/>
      <c r="M32" s="15"/>
      <c r="N32" s="15"/>
      <c r="O32" s="15"/>
      <c r="P32" s="15"/>
      <c r="Q32" s="15"/>
      <c r="R32" s="15"/>
      <c r="S32" s="33"/>
      <c r="T32" s="21"/>
      <c r="U32" s="21"/>
      <c r="V32" s="21"/>
      <c r="W32" s="21"/>
      <c r="X32" s="21"/>
      <c r="Y32" s="21"/>
      <c r="Z32" s="21"/>
    </row>
    <row r="33" ht="15" customHeight="1">
      <c r="A33" s="9"/>
    </row>
  </sheetData>
  <mergeCells count="18">
    <mergeCell ref="A8:A10"/>
    <mergeCell ref="A11:A13"/>
    <mergeCell ref="A14:A16"/>
    <mergeCell ref="A32:B32"/>
    <mergeCell ref="A17:A19"/>
    <mergeCell ref="A20:A22"/>
    <mergeCell ref="A23:A25"/>
    <mergeCell ref="A26:A28"/>
    <mergeCell ref="A29:A31"/>
    <mergeCell ref="O6:R6"/>
    <mergeCell ref="S6:V6"/>
    <mergeCell ref="W6:Z6"/>
    <mergeCell ref="A5:A7"/>
    <mergeCell ref="B5:B7"/>
    <mergeCell ref="C6:F6"/>
    <mergeCell ref="G6:J6"/>
    <mergeCell ref="K6:N6"/>
    <mergeCell ref="C5:Z5"/>
  </mergeCells>
  <printOptions horizontalCentered="1"/>
  <pageMargins left="0.2362204724409449" right="0.2362204724409449" top="0.7480314960629921" bottom="0.7480314960629921" header="0.31496062992125984" footer="0.31496062992125984"/>
  <pageSetup cellComments="asDisplayed" firstPageNumber="2" useFirstPageNumber="1"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0"/>
  <sheetViews>
    <sheetView tabSelected="1" workbookViewId="0" topLeftCell="A1">
      <selection activeCell="N20" sqref="N20"/>
    </sheetView>
  </sheetViews>
  <sheetFormatPr defaultColWidth="9.00390625" defaultRowHeight="16.5"/>
  <cols>
    <col min="1" max="1" width="12.25390625" style="8" customWidth="1"/>
    <col min="2" max="2" width="6.375" style="8" customWidth="1"/>
    <col min="3" max="26" width="6.75390625" style="8" customWidth="1"/>
    <col min="27" max="16384" width="9.00390625" style="8" customWidth="1"/>
  </cols>
  <sheetData>
    <row r="1" spans="1:26" ht="17.25" customHeight="1">
      <c r="A1" s="1" t="s">
        <v>0</v>
      </c>
      <c r="B1" s="2"/>
      <c r="C1" s="2"/>
      <c r="D1" s="3"/>
      <c r="E1" s="3"/>
      <c r="F1" s="3"/>
      <c r="G1" s="3"/>
      <c r="H1" s="3"/>
      <c r="I1" s="3"/>
      <c r="J1" s="3"/>
      <c r="K1" s="3"/>
      <c r="L1" s="3"/>
      <c r="M1" s="3"/>
      <c r="N1" s="3"/>
      <c r="O1" s="3"/>
      <c r="P1" s="3"/>
      <c r="Q1" s="18"/>
      <c r="R1" s="18"/>
      <c r="S1" s="3"/>
      <c r="T1" s="18"/>
      <c r="U1" s="18"/>
      <c r="V1" s="18"/>
      <c r="W1" s="18"/>
      <c r="X1" s="18"/>
      <c r="Y1" s="18"/>
      <c r="Z1" s="18"/>
    </row>
    <row r="2" spans="1:26" ht="17.25" customHeight="1">
      <c r="A2" s="35" t="s">
        <v>38</v>
      </c>
      <c r="B2" s="29" t="s">
        <v>32</v>
      </c>
      <c r="C2" s="36"/>
      <c r="D2" s="28"/>
      <c r="E2" s="28"/>
      <c r="F2" s="28"/>
      <c r="G2" s="28"/>
      <c r="H2" s="28"/>
      <c r="I2" s="28"/>
      <c r="J2" s="28"/>
      <c r="K2" s="28"/>
      <c r="L2" s="28"/>
      <c r="M2" s="28"/>
      <c r="N2" s="28"/>
      <c r="O2" s="28"/>
      <c r="P2" s="28"/>
      <c r="Q2" s="29"/>
      <c r="R2" s="29"/>
      <c r="S2" s="4"/>
      <c r="T2" s="5"/>
      <c r="U2" s="5"/>
      <c r="V2" s="5"/>
      <c r="W2" s="5"/>
      <c r="X2" s="5"/>
      <c r="Y2" s="5"/>
      <c r="Z2" s="5"/>
    </row>
    <row r="3" spans="1:26" s="6" customFormat="1" ht="27.75">
      <c r="A3" s="30" t="s">
        <v>36</v>
      </c>
      <c r="B3" s="30"/>
      <c r="C3" s="30"/>
      <c r="D3" s="30"/>
      <c r="E3" s="30"/>
      <c r="F3" s="30"/>
      <c r="G3" s="31"/>
      <c r="H3" s="31"/>
      <c r="I3" s="31"/>
      <c r="J3" s="31"/>
      <c r="K3" s="31"/>
      <c r="L3" s="31"/>
      <c r="M3" s="31"/>
      <c r="N3" s="31"/>
      <c r="O3" s="31"/>
      <c r="P3" s="31"/>
      <c r="Q3" s="31"/>
      <c r="R3" s="31"/>
      <c r="S3" s="17"/>
      <c r="T3" s="17"/>
      <c r="U3" s="17"/>
      <c r="V3" s="17"/>
      <c r="W3" s="17"/>
      <c r="X3" s="17"/>
      <c r="Y3" s="17"/>
      <c r="Z3" s="17"/>
    </row>
    <row r="4" spans="1:26" s="14" customFormat="1" ht="34.5" customHeight="1">
      <c r="A4" s="25" t="s">
        <v>45</v>
      </c>
      <c r="B4" s="25"/>
      <c r="C4" s="25"/>
      <c r="D4" s="25"/>
      <c r="E4" s="25"/>
      <c r="F4" s="25"/>
      <c r="G4" s="25"/>
      <c r="H4" s="25"/>
      <c r="I4" s="25"/>
      <c r="J4" s="25"/>
      <c r="K4" s="25"/>
      <c r="L4" s="25"/>
      <c r="M4" s="25"/>
      <c r="N4" s="25"/>
      <c r="O4" s="25"/>
      <c r="P4" s="25"/>
      <c r="Q4" s="25"/>
      <c r="R4" s="25"/>
      <c r="S4" s="16"/>
      <c r="T4" s="16"/>
      <c r="U4" s="16"/>
      <c r="V4" s="16"/>
      <c r="W4" s="16"/>
      <c r="X4" s="16"/>
      <c r="Y4" s="16"/>
      <c r="Z4" s="26" t="s">
        <v>20</v>
      </c>
    </row>
    <row r="5" spans="1:26" s="14" customFormat="1" ht="16.5" customHeight="1">
      <c r="A5" s="49" t="s">
        <v>21</v>
      </c>
      <c r="B5" s="52" t="s">
        <v>22</v>
      </c>
      <c r="C5" s="40" t="s">
        <v>34</v>
      </c>
      <c r="D5" s="41"/>
      <c r="E5" s="41"/>
      <c r="F5" s="41"/>
      <c r="G5" s="41"/>
      <c r="H5" s="41"/>
      <c r="I5" s="41"/>
      <c r="J5" s="41"/>
      <c r="K5" s="41"/>
      <c r="L5" s="41"/>
      <c r="M5" s="41"/>
      <c r="N5" s="41"/>
      <c r="O5" s="41"/>
      <c r="P5" s="41"/>
      <c r="Q5" s="41"/>
      <c r="R5" s="41"/>
      <c r="S5" s="42"/>
      <c r="T5" s="42"/>
      <c r="U5" s="42"/>
      <c r="V5" s="42"/>
      <c r="W5" s="42"/>
      <c r="X5" s="42"/>
      <c r="Y5" s="42"/>
      <c r="Z5" s="42"/>
    </row>
    <row r="6" spans="1:26" s="7" customFormat="1" ht="33.75" customHeight="1">
      <c r="A6" s="50"/>
      <c r="B6" s="53"/>
      <c r="C6" s="55" t="s">
        <v>23</v>
      </c>
      <c r="D6" s="55"/>
      <c r="E6" s="55"/>
      <c r="F6" s="56"/>
      <c r="G6" s="48" t="s">
        <v>24</v>
      </c>
      <c r="H6" s="45"/>
      <c r="I6" s="45"/>
      <c r="J6" s="45"/>
      <c r="K6" s="45" t="s">
        <v>43</v>
      </c>
      <c r="L6" s="45"/>
      <c r="M6" s="45"/>
      <c r="N6" s="45"/>
      <c r="O6" s="45" t="s">
        <v>39</v>
      </c>
      <c r="P6" s="45"/>
      <c r="Q6" s="45"/>
      <c r="R6" s="45"/>
      <c r="S6" s="46" t="s">
        <v>25</v>
      </c>
      <c r="T6" s="47"/>
      <c r="U6" s="47"/>
      <c r="V6" s="48"/>
      <c r="W6" s="47" t="s">
        <v>26</v>
      </c>
      <c r="X6" s="47"/>
      <c r="Y6" s="47"/>
      <c r="Z6" s="47"/>
    </row>
    <row r="7" spans="1:26" s="7" customFormat="1" ht="33" customHeight="1">
      <c r="A7" s="51"/>
      <c r="B7" s="54"/>
      <c r="C7" s="33" t="s">
        <v>27</v>
      </c>
      <c r="D7" s="37" t="s">
        <v>28</v>
      </c>
      <c r="E7" s="37" t="s">
        <v>29</v>
      </c>
      <c r="F7" s="38" t="s">
        <v>30</v>
      </c>
      <c r="G7" s="33" t="s">
        <v>27</v>
      </c>
      <c r="H7" s="37" t="s">
        <v>28</v>
      </c>
      <c r="I7" s="37" t="s">
        <v>29</v>
      </c>
      <c r="J7" s="38" t="s">
        <v>30</v>
      </c>
      <c r="K7" s="20" t="s">
        <v>27</v>
      </c>
      <c r="L7" s="37" t="s">
        <v>28</v>
      </c>
      <c r="M7" s="37" t="s">
        <v>29</v>
      </c>
      <c r="N7" s="38" t="s">
        <v>30</v>
      </c>
      <c r="O7" s="20" t="s">
        <v>27</v>
      </c>
      <c r="P7" s="37" t="s">
        <v>28</v>
      </c>
      <c r="Q7" s="37" t="s">
        <v>29</v>
      </c>
      <c r="R7" s="38" t="s">
        <v>30</v>
      </c>
      <c r="S7" s="20" t="s">
        <v>27</v>
      </c>
      <c r="T7" s="37" t="s">
        <v>28</v>
      </c>
      <c r="U7" s="37" t="s">
        <v>29</v>
      </c>
      <c r="V7" s="38" t="s">
        <v>30</v>
      </c>
      <c r="W7" s="33" t="s">
        <v>27</v>
      </c>
      <c r="X7" s="37" t="s">
        <v>28</v>
      </c>
      <c r="Y7" s="37" t="s">
        <v>29</v>
      </c>
      <c r="Z7" s="37" t="s">
        <v>30</v>
      </c>
    </row>
    <row r="8" spans="1:26" s="7" customFormat="1" ht="15" customHeight="1">
      <c r="A8" s="50" t="s">
        <v>4</v>
      </c>
      <c r="B8" s="22" t="s">
        <v>5</v>
      </c>
      <c r="C8" s="64">
        <f aca="true" t="shared" si="0" ref="C8:Z8">C9+C10</f>
        <v>1888</v>
      </c>
      <c r="D8" s="64">
        <f t="shared" si="0"/>
        <v>256</v>
      </c>
      <c r="E8" s="64">
        <f t="shared" si="0"/>
        <v>193</v>
      </c>
      <c r="F8" s="64">
        <f t="shared" si="0"/>
        <v>1439</v>
      </c>
      <c r="G8" s="64">
        <f t="shared" si="0"/>
        <v>662</v>
      </c>
      <c r="H8" s="64">
        <f t="shared" si="0"/>
        <v>74</v>
      </c>
      <c r="I8" s="64">
        <f t="shared" si="0"/>
        <v>14</v>
      </c>
      <c r="J8" s="64">
        <f t="shared" si="0"/>
        <v>574</v>
      </c>
      <c r="K8" s="64">
        <f t="shared" si="0"/>
        <v>622</v>
      </c>
      <c r="L8" s="64">
        <f t="shared" si="0"/>
        <v>81</v>
      </c>
      <c r="M8" s="64">
        <f t="shared" si="0"/>
        <v>56</v>
      </c>
      <c r="N8" s="64">
        <f t="shared" si="0"/>
        <v>485</v>
      </c>
      <c r="O8" s="64">
        <f t="shared" si="0"/>
        <v>249</v>
      </c>
      <c r="P8" s="64">
        <f t="shared" si="0"/>
        <v>52</v>
      </c>
      <c r="Q8" s="64">
        <f t="shared" si="0"/>
        <v>86</v>
      </c>
      <c r="R8" s="64">
        <f t="shared" si="0"/>
        <v>111</v>
      </c>
      <c r="S8" s="64">
        <f t="shared" si="0"/>
        <v>31</v>
      </c>
      <c r="T8" s="64">
        <f t="shared" si="0"/>
        <v>7</v>
      </c>
      <c r="U8" s="64">
        <f t="shared" si="0"/>
        <v>6</v>
      </c>
      <c r="V8" s="64">
        <f t="shared" si="0"/>
        <v>18</v>
      </c>
      <c r="W8" s="64">
        <f t="shared" si="0"/>
        <v>324</v>
      </c>
      <c r="X8" s="64">
        <f t="shared" si="0"/>
        <v>42</v>
      </c>
      <c r="Y8" s="64">
        <f t="shared" si="0"/>
        <v>31</v>
      </c>
      <c r="Z8" s="64">
        <f t="shared" si="0"/>
        <v>251</v>
      </c>
    </row>
    <row r="9" spans="1:26" s="7" customFormat="1" ht="15" customHeight="1">
      <c r="A9" s="50"/>
      <c r="B9" s="23" t="s">
        <v>6</v>
      </c>
      <c r="C9" s="64">
        <f aca="true" t="shared" si="1" ref="C9:Z10">C12+C15+C18+C21+C24+C27+C30</f>
        <v>902</v>
      </c>
      <c r="D9" s="64">
        <f t="shared" si="1"/>
        <v>128</v>
      </c>
      <c r="E9" s="64">
        <f t="shared" si="1"/>
        <v>116</v>
      </c>
      <c r="F9" s="64">
        <f t="shared" si="1"/>
        <v>658</v>
      </c>
      <c r="G9" s="64">
        <f t="shared" si="1"/>
        <v>268</v>
      </c>
      <c r="H9" s="64">
        <f t="shared" si="1"/>
        <v>24</v>
      </c>
      <c r="I9" s="64">
        <f t="shared" si="1"/>
        <v>5</v>
      </c>
      <c r="J9" s="64">
        <f t="shared" si="1"/>
        <v>239</v>
      </c>
      <c r="K9" s="64">
        <f t="shared" si="1"/>
        <v>316</v>
      </c>
      <c r="L9" s="64">
        <f t="shared" si="1"/>
        <v>41</v>
      </c>
      <c r="M9" s="64">
        <f t="shared" si="1"/>
        <v>39</v>
      </c>
      <c r="N9" s="64">
        <f t="shared" si="1"/>
        <v>236</v>
      </c>
      <c r="O9" s="64">
        <f t="shared" si="1"/>
        <v>160</v>
      </c>
      <c r="P9" s="64">
        <f t="shared" si="1"/>
        <v>34</v>
      </c>
      <c r="Q9" s="64">
        <f t="shared" si="1"/>
        <v>55</v>
      </c>
      <c r="R9" s="64">
        <f t="shared" si="1"/>
        <v>71</v>
      </c>
      <c r="S9" s="64">
        <f t="shared" si="1"/>
        <v>15</v>
      </c>
      <c r="T9" s="64">
        <f t="shared" si="1"/>
        <v>7</v>
      </c>
      <c r="U9" s="64">
        <f t="shared" si="1"/>
        <v>2</v>
      </c>
      <c r="V9" s="64">
        <f t="shared" si="1"/>
        <v>6</v>
      </c>
      <c r="W9" s="64">
        <f t="shared" si="1"/>
        <v>143</v>
      </c>
      <c r="X9" s="64">
        <f t="shared" si="1"/>
        <v>22</v>
      </c>
      <c r="Y9" s="64">
        <f t="shared" si="1"/>
        <v>15</v>
      </c>
      <c r="Z9" s="64">
        <f t="shared" si="1"/>
        <v>106</v>
      </c>
    </row>
    <row r="10" spans="1:26" s="7" customFormat="1" ht="15" customHeight="1">
      <c r="A10" s="51"/>
      <c r="B10" s="23" t="s">
        <v>40</v>
      </c>
      <c r="C10" s="64">
        <f t="shared" si="1"/>
        <v>986</v>
      </c>
      <c r="D10" s="64">
        <f t="shared" si="1"/>
        <v>128</v>
      </c>
      <c r="E10" s="64">
        <f t="shared" si="1"/>
        <v>77</v>
      </c>
      <c r="F10" s="64">
        <f t="shared" si="1"/>
        <v>781</v>
      </c>
      <c r="G10" s="64">
        <f t="shared" si="1"/>
        <v>394</v>
      </c>
      <c r="H10" s="64">
        <f t="shared" si="1"/>
        <v>50</v>
      </c>
      <c r="I10" s="64">
        <f t="shared" si="1"/>
        <v>9</v>
      </c>
      <c r="J10" s="64">
        <f t="shared" si="1"/>
        <v>335</v>
      </c>
      <c r="K10" s="64">
        <f t="shared" si="1"/>
        <v>306</v>
      </c>
      <c r="L10" s="64">
        <f t="shared" si="1"/>
        <v>40</v>
      </c>
      <c r="M10" s="64">
        <f t="shared" si="1"/>
        <v>17</v>
      </c>
      <c r="N10" s="64">
        <f t="shared" si="1"/>
        <v>249</v>
      </c>
      <c r="O10" s="64">
        <f t="shared" si="1"/>
        <v>89</v>
      </c>
      <c r="P10" s="64">
        <f t="shared" si="1"/>
        <v>18</v>
      </c>
      <c r="Q10" s="64">
        <f t="shared" si="1"/>
        <v>31</v>
      </c>
      <c r="R10" s="64">
        <f t="shared" si="1"/>
        <v>40</v>
      </c>
      <c r="S10" s="64">
        <f t="shared" si="1"/>
        <v>16</v>
      </c>
      <c r="T10" s="64">
        <f t="shared" si="1"/>
        <v>0</v>
      </c>
      <c r="U10" s="64">
        <f t="shared" si="1"/>
        <v>4</v>
      </c>
      <c r="V10" s="64">
        <f t="shared" si="1"/>
        <v>12</v>
      </c>
      <c r="W10" s="64">
        <f t="shared" si="1"/>
        <v>181</v>
      </c>
      <c r="X10" s="64">
        <f t="shared" si="1"/>
        <v>20</v>
      </c>
      <c r="Y10" s="64">
        <f t="shared" si="1"/>
        <v>16</v>
      </c>
      <c r="Z10" s="64">
        <f t="shared" si="1"/>
        <v>145</v>
      </c>
    </row>
    <row r="11" spans="1:26" s="7" customFormat="1" ht="15" customHeight="1">
      <c r="A11" s="49" t="s">
        <v>7</v>
      </c>
      <c r="B11" s="23" t="s">
        <v>41</v>
      </c>
      <c r="C11" s="64">
        <f aca="true" t="shared" si="2" ref="C11:C31">D11+E11+F11</f>
        <v>73</v>
      </c>
      <c r="D11" s="65">
        <f aca="true" t="shared" si="3" ref="D11:F31">H11+L11+P11+T11+X11</f>
        <v>12</v>
      </c>
      <c r="E11" s="65">
        <f t="shared" si="3"/>
        <v>6</v>
      </c>
      <c r="F11" s="65">
        <f t="shared" si="3"/>
        <v>55</v>
      </c>
      <c r="G11" s="64">
        <f aca="true" t="shared" si="4" ref="G11:G31">H11+I11+J11</f>
        <v>49</v>
      </c>
      <c r="H11" s="64">
        <f>H12+H13</f>
        <v>10</v>
      </c>
      <c r="I11" s="64">
        <f>I12+I13</f>
        <v>0</v>
      </c>
      <c r="J11" s="64">
        <f>J12+J13</f>
        <v>39</v>
      </c>
      <c r="K11" s="64">
        <f aca="true" t="shared" si="5" ref="K11:K31">L11+M11+N11</f>
        <v>7</v>
      </c>
      <c r="L11" s="64">
        <f>L12+L13</f>
        <v>1</v>
      </c>
      <c r="M11" s="64">
        <f>M12+M13</f>
        <v>0</v>
      </c>
      <c r="N11" s="64">
        <f>N12+N13</f>
        <v>6</v>
      </c>
      <c r="O11" s="64">
        <f aca="true" t="shared" si="6" ref="O11:O31">P11+Q11+R11</f>
        <v>4</v>
      </c>
      <c r="P11" s="64">
        <f>P12+P13</f>
        <v>0</v>
      </c>
      <c r="Q11" s="64">
        <f>Q12+Q13</f>
        <v>4</v>
      </c>
      <c r="R11" s="64">
        <f>R12+R13</f>
        <v>0</v>
      </c>
      <c r="S11" s="64">
        <f aca="true" t="shared" si="7" ref="S11:S31">T11+U11+V11</f>
        <v>12</v>
      </c>
      <c r="T11" s="64">
        <f>T12+T13</f>
        <v>1</v>
      </c>
      <c r="U11" s="64">
        <f>U12+U13</f>
        <v>2</v>
      </c>
      <c r="V11" s="64">
        <f>V12+V13</f>
        <v>9</v>
      </c>
      <c r="W11" s="64">
        <f aca="true" t="shared" si="8" ref="W11:W31">X11+Y11+Z11</f>
        <v>1</v>
      </c>
      <c r="X11" s="64">
        <f>X12+X13</f>
        <v>0</v>
      </c>
      <c r="Y11" s="64">
        <f>Y12+Y13</f>
        <v>0</v>
      </c>
      <c r="Z11" s="64">
        <f>Z12+Z13</f>
        <v>1</v>
      </c>
    </row>
    <row r="12" spans="1:26" s="7" customFormat="1" ht="15" customHeight="1">
      <c r="A12" s="50"/>
      <c r="B12" s="23" t="s">
        <v>6</v>
      </c>
      <c r="C12" s="64">
        <f t="shared" si="2"/>
        <v>16</v>
      </c>
      <c r="D12" s="65">
        <f t="shared" si="3"/>
        <v>3</v>
      </c>
      <c r="E12" s="65">
        <f t="shared" si="3"/>
        <v>3</v>
      </c>
      <c r="F12" s="65">
        <f t="shared" si="3"/>
        <v>10</v>
      </c>
      <c r="G12" s="64">
        <f t="shared" si="4"/>
        <v>7</v>
      </c>
      <c r="H12" s="64">
        <v>1</v>
      </c>
      <c r="I12" s="64">
        <v>0</v>
      </c>
      <c r="J12" s="64">
        <v>6</v>
      </c>
      <c r="K12" s="64">
        <f t="shared" si="5"/>
        <v>2</v>
      </c>
      <c r="L12" s="64">
        <v>1</v>
      </c>
      <c r="M12" s="64">
        <v>0</v>
      </c>
      <c r="N12" s="64">
        <v>1</v>
      </c>
      <c r="O12" s="64">
        <f t="shared" si="6"/>
        <v>3</v>
      </c>
      <c r="P12" s="64">
        <v>0</v>
      </c>
      <c r="Q12" s="64">
        <v>3</v>
      </c>
      <c r="R12" s="64">
        <v>0</v>
      </c>
      <c r="S12" s="64">
        <f t="shared" si="7"/>
        <v>4</v>
      </c>
      <c r="T12" s="64">
        <v>1</v>
      </c>
      <c r="U12" s="64">
        <v>0</v>
      </c>
      <c r="V12" s="64">
        <v>3</v>
      </c>
      <c r="W12" s="64">
        <f t="shared" si="8"/>
        <v>0</v>
      </c>
      <c r="X12" s="64">
        <v>0</v>
      </c>
      <c r="Y12" s="64">
        <v>0</v>
      </c>
      <c r="Z12" s="64">
        <v>0</v>
      </c>
    </row>
    <row r="13" spans="1:26" s="7" customFormat="1" ht="15" customHeight="1">
      <c r="A13" s="51"/>
      <c r="B13" s="23" t="s">
        <v>40</v>
      </c>
      <c r="C13" s="64">
        <f t="shared" si="2"/>
        <v>57</v>
      </c>
      <c r="D13" s="65">
        <f t="shared" si="3"/>
        <v>9</v>
      </c>
      <c r="E13" s="65">
        <f t="shared" si="3"/>
        <v>3</v>
      </c>
      <c r="F13" s="65">
        <f t="shared" si="3"/>
        <v>45</v>
      </c>
      <c r="G13" s="64">
        <f t="shared" si="4"/>
        <v>42</v>
      </c>
      <c r="H13" s="64">
        <v>9</v>
      </c>
      <c r="I13" s="64">
        <v>0</v>
      </c>
      <c r="J13" s="64">
        <v>33</v>
      </c>
      <c r="K13" s="64">
        <f t="shared" si="5"/>
        <v>5</v>
      </c>
      <c r="L13" s="64">
        <v>0</v>
      </c>
      <c r="M13" s="64">
        <v>0</v>
      </c>
      <c r="N13" s="64">
        <v>5</v>
      </c>
      <c r="O13" s="64">
        <f t="shared" si="6"/>
        <v>1</v>
      </c>
      <c r="P13" s="64">
        <v>0</v>
      </c>
      <c r="Q13" s="64">
        <v>1</v>
      </c>
      <c r="R13" s="64">
        <v>0</v>
      </c>
      <c r="S13" s="64">
        <f t="shared" si="7"/>
        <v>8</v>
      </c>
      <c r="T13" s="64">
        <v>0</v>
      </c>
      <c r="U13" s="64">
        <v>2</v>
      </c>
      <c r="V13" s="64">
        <v>6</v>
      </c>
      <c r="W13" s="64">
        <f t="shared" si="8"/>
        <v>1</v>
      </c>
      <c r="X13" s="64">
        <v>0</v>
      </c>
      <c r="Y13" s="64">
        <v>0</v>
      </c>
      <c r="Z13" s="64">
        <v>1</v>
      </c>
    </row>
    <row r="14" spans="1:26" s="7" customFormat="1" ht="15" customHeight="1">
      <c r="A14" s="49" t="s">
        <v>8</v>
      </c>
      <c r="B14" s="23" t="s">
        <v>41</v>
      </c>
      <c r="C14" s="64">
        <f t="shared" si="2"/>
        <v>63</v>
      </c>
      <c r="D14" s="65">
        <f t="shared" si="3"/>
        <v>13</v>
      </c>
      <c r="E14" s="65">
        <f t="shared" si="3"/>
        <v>7</v>
      </c>
      <c r="F14" s="65">
        <f t="shared" si="3"/>
        <v>43</v>
      </c>
      <c r="G14" s="64">
        <f t="shared" si="4"/>
        <v>36</v>
      </c>
      <c r="H14" s="64">
        <f>H15+H16</f>
        <v>7</v>
      </c>
      <c r="I14" s="64">
        <f>I15+I16</f>
        <v>2</v>
      </c>
      <c r="J14" s="64">
        <f>J15+J16</f>
        <v>27</v>
      </c>
      <c r="K14" s="64">
        <f t="shared" si="5"/>
        <v>12</v>
      </c>
      <c r="L14" s="64">
        <f>L15+L16</f>
        <v>2</v>
      </c>
      <c r="M14" s="64">
        <f>M15+M16</f>
        <v>2</v>
      </c>
      <c r="N14" s="64">
        <f>N15+N16</f>
        <v>8</v>
      </c>
      <c r="O14" s="64">
        <f t="shared" si="6"/>
        <v>5</v>
      </c>
      <c r="P14" s="64">
        <f>P15+P16</f>
        <v>2</v>
      </c>
      <c r="Q14" s="64">
        <f>Q15+Q16</f>
        <v>1</v>
      </c>
      <c r="R14" s="64">
        <f>R15+R16</f>
        <v>2</v>
      </c>
      <c r="S14" s="64">
        <f t="shared" si="7"/>
        <v>8</v>
      </c>
      <c r="T14" s="64">
        <f>T15+T16</f>
        <v>1</v>
      </c>
      <c r="U14" s="64">
        <f>U15+U16</f>
        <v>2</v>
      </c>
      <c r="V14" s="64">
        <f>V15+V16</f>
        <v>5</v>
      </c>
      <c r="W14" s="64">
        <f t="shared" si="8"/>
        <v>2</v>
      </c>
      <c r="X14" s="64">
        <f>X15+X16</f>
        <v>1</v>
      </c>
      <c r="Y14" s="64">
        <f>Y15+Y16</f>
        <v>0</v>
      </c>
      <c r="Z14" s="64">
        <f>Z15+Z16</f>
        <v>1</v>
      </c>
    </row>
    <row r="15" spans="1:26" s="7" customFormat="1" ht="15" customHeight="1">
      <c r="A15" s="50"/>
      <c r="B15" s="23" t="s">
        <v>6</v>
      </c>
      <c r="C15" s="64">
        <f t="shared" si="2"/>
        <v>29</v>
      </c>
      <c r="D15" s="65">
        <f t="shared" si="3"/>
        <v>7</v>
      </c>
      <c r="E15" s="65">
        <f t="shared" si="3"/>
        <v>4</v>
      </c>
      <c r="F15" s="65">
        <f t="shared" si="3"/>
        <v>18</v>
      </c>
      <c r="G15" s="64">
        <f t="shared" si="4"/>
        <v>9</v>
      </c>
      <c r="H15" s="64">
        <v>2</v>
      </c>
      <c r="I15" s="64">
        <v>0</v>
      </c>
      <c r="J15" s="64">
        <v>7</v>
      </c>
      <c r="K15" s="64">
        <f t="shared" si="5"/>
        <v>9</v>
      </c>
      <c r="L15" s="64">
        <v>1</v>
      </c>
      <c r="M15" s="64">
        <v>2</v>
      </c>
      <c r="N15" s="64">
        <v>6</v>
      </c>
      <c r="O15" s="64">
        <f t="shared" si="6"/>
        <v>5</v>
      </c>
      <c r="P15" s="64">
        <v>2</v>
      </c>
      <c r="Q15" s="64">
        <v>1</v>
      </c>
      <c r="R15" s="64">
        <v>2</v>
      </c>
      <c r="S15" s="64">
        <f t="shared" si="7"/>
        <v>4</v>
      </c>
      <c r="T15" s="64">
        <v>1</v>
      </c>
      <c r="U15" s="64">
        <v>1</v>
      </c>
      <c r="V15" s="64">
        <v>2</v>
      </c>
      <c r="W15" s="64">
        <f t="shared" si="8"/>
        <v>2</v>
      </c>
      <c r="X15" s="64">
        <v>1</v>
      </c>
      <c r="Y15" s="64">
        <v>0</v>
      </c>
      <c r="Z15" s="64">
        <v>1</v>
      </c>
    </row>
    <row r="16" spans="1:26" s="7" customFormat="1" ht="15" customHeight="1">
      <c r="A16" s="51"/>
      <c r="B16" s="23" t="s">
        <v>40</v>
      </c>
      <c r="C16" s="64">
        <f t="shared" si="2"/>
        <v>34</v>
      </c>
      <c r="D16" s="65">
        <f t="shared" si="3"/>
        <v>6</v>
      </c>
      <c r="E16" s="65">
        <f t="shared" si="3"/>
        <v>3</v>
      </c>
      <c r="F16" s="65">
        <f t="shared" si="3"/>
        <v>25</v>
      </c>
      <c r="G16" s="64">
        <f t="shared" si="4"/>
        <v>27</v>
      </c>
      <c r="H16" s="64">
        <v>5</v>
      </c>
      <c r="I16" s="64">
        <v>2</v>
      </c>
      <c r="J16" s="64">
        <v>20</v>
      </c>
      <c r="K16" s="64">
        <f t="shared" si="5"/>
        <v>3</v>
      </c>
      <c r="L16" s="66">
        <v>1</v>
      </c>
      <c r="M16" s="64">
        <v>0</v>
      </c>
      <c r="N16" s="64">
        <v>2</v>
      </c>
      <c r="O16" s="64">
        <f t="shared" si="6"/>
        <v>0</v>
      </c>
      <c r="P16" s="64">
        <v>0</v>
      </c>
      <c r="Q16" s="64">
        <v>0</v>
      </c>
      <c r="R16" s="64">
        <v>0</v>
      </c>
      <c r="S16" s="64">
        <f t="shared" si="7"/>
        <v>4</v>
      </c>
      <c r="T16" s="64">
        <v>0</v>
      </c>
      <c r="U16" s="64">
        <v>1</v>
      </c>
      <c r="V16" s="64">
        <v>3</v>
      </c>
      <c r="W16" s="64">
        <f t="shared" si="8"/>
        <v>0</v>
      </c>
      <c r="X16" s="64">
        <v>0</v>
      </c>
      <c r="Y16" s="64">
        <v>0</v>
      </c>
      <c r="Z16" s="64">
        <v>0</v>
      </c>
    </row>
    <row r="17" spans="1:26" s="7" customFormat="1" ht="15" customHeight="1">
      <c r="A17" s="49" t="s">
        <v>9</v>
      </c>
      <c r="B17" s="23" t="s">
        <v>41</v>
      </c>
      <c r="C17" s="64">
        <f t="shared" si="2"/>
        <v>315</v>
      </c>
      <c r="D17" s="65">
        <f t="shared" si="3"/>
        <v>58</v>
      </c>
      <c r="E17" s="65">
        <f t="shared" si="3"/>
        <v>24</v>
      </c>
      <c r="F17" s="65">
        <f t="shared" si="3"/>
        <v>233</v>
      </c>
      <c r="G17" s="64">
        <f t="shared" si="4"/>
        <v>145</v>
      </c>
      <c r="H17" s="64">
        <f>H18+H19</f>
        <v>15</v>
      </c>
      <c r="I17" s="64">
        <f>I18+I19</f>
        <v>2</v>
      </c>
      <c r="J17" s="64">
        <f>J18+J19</f>
        <v>128</v>
      </c>
      <c r="K17" s="64">
        <f t="shared" si="5"/>
        <v>80</v>
      </c>
      <c r="L17" s="64">
        <f>L18+L19</f>
        <v>16</v>
      </c>
      <c r="M17" s="64">
        <f>M18+M19</f>
        <v>5</v>
      </c>
      <c r="N17" s="64">
        <f>N18+N19</f>
        <v>59</v>
      </c>
      <c r="O17" s="64">
        <f t="shared" si="6"/>
        <v>54</v>
      </c>
      <c r="P17" s="64">
        <f>P18+P19</f>
        <v>17</v>
      </c>
      <c r="Q17" s="64">
        <f>Q18+Q19</f>
        <v>13</v>
      </c>
      <c r="R17" s="64">
        <f>R18+R19</f>
        <v>24</v>
      </c>
      <c r="S17" s="64">
        <f t="shared" si="7"/>
        <v>6</v>
      </c>
      <c r="T17" s="64">
        <f>T18+T19</f>
        <v>2</v>
      </c>
      <c r="U17" s="64">
        <f>U18+U19</f>
        <v>1</v>
      </c>
      <c r="V17" s="64">
        <f>V18+V19</f>
        <v>3</v>
      </c>
      <c r="W17" s="64">
        <f t="shared" si="8"/>
        <v>30</v>
      </c>
      <c r="X17" s="64">
        <f>X18+X19</f>
        <v>8</v>
      </c>
      <c r="Y17" s="64">
        <f>Y18+Y19</f>
        <v>3</v>
      </c>
      <c r="Z17" s="64">
        <f>Z18+Z19</f>
        <v>19</v>
      </c>
    </row>
    <row r="18" spans="1:26" s="7" customFormat="1" ht="15" customHeight="1">
      <c r="A18" s="50"/>
      <c r="B18" s="23" t="s">
        <v>6</v>
      </c>
      <c r="C18" s="64">
        <f t="shared" si="2"/>
        <v>147</v>
      </c>
      <c r="D18" s="65">
        <f t="shared" si="3"/>
        <v>31</v>
      </c>
      <c r="E18" s="65">
        <f t="shared" si="3"/>
        <v>12</v>
      </c>
      <c r="F18" s="65">
        <f t="shared" si="3"/>
        <v>104</v>
      </c>
      <c r="G18" s="64">
        <f t="shared" si="4"/>
        <v>62</v>
      </c>
      <c r="H18" s="64">
        <v>5</v>
      </c>
      <c r="I18" s="64">
        <v>0</v>
      </c>
      <c r="J18" s="64">
        <v>57</v>
      </c>
      <c r="K18" s="64">
        <f t="shared" si="5"/>
        <v>40</v>
      </c>
      <c r="L18" s="64">
        <v>9</v>
      </c>
      <c r="M18" s="64">
        <v>3</v>
      </c>
      <c r="N18" s="64">
        <v>28</v>
      </c>
      <c r="O18" s="64">
        <f t="shared" si="6"/>
        <v>31</v>
      </c>
      <c r="P18" s="64">
        <v>9</v>
      </c>
      <c r="Q18" s="64">
        <v>9</v>
      </c>
      <c r="R18" s="64">
        <v>13</v>
      </c>
      <c r="S18" s="64">
        <f t="shared" si="7"/>
        <v>2</v>
      </c>
      <c r="T18" s="64">
        <v>2</v>
      </c>
      <c r="U18" s="64">
        <v>0</v>
      </c>
      <c r="V18" s="64">
        <v>0</v>
      </c>
      <c r="W18" s="64">
        <f t="shared" si="8"/>
        <v>12</v>
      </c>
      <c r="X18" s="64">
        <v>6</v>
      </c>
      <c r="Y18" s="64">
        <v>0</v>
      </c>
      <c r="Z18" s="64">
        <v>6</v>
      </c>
    </row>
    <row r="19" spans="1:26" s="7" customFormat="1" ht="15" customHeight="1">
      <c r="A19" s="51"/>
      <c r="B19" s="23" t="s">
        <v>40</v>
      </c>
      <c r="C19" s="64">
        <f t="shared" si="2"/>
        <v>168</v>
      </c>
      <c r="D19" s="65">
        <f t="shared" si="3"/>
        <v>27</v>
      </c>
      <c r="E19" s="65">
        <f t="shared" si="3"/>
        <v>12</v>
      </c>
      <c r="F19" s="65">
        <f t="shared" si="3"/>
        <v>129</v>
      </c>
      <c r="G19" s="64">
        <f t="shared" si="4"/>
        <v>83</v>
      </c>
      <c r="H19" s="64">
        <v>10</v>
      </c>
      <c r="I19" s="64">
        <v>2</v>
      </c>
      <c r="J19" s="64">
        <v>71</v>
      </c>
      <c r="K19" s="64">
        <f t="shared" si="5"/>
        <v>40</v>
      </c>
      <c r="L19" s="64">
        <v>7</v>
      </c>
      <c r="M19" s="64">
        <v>2</v>
      </c>
      <c r="N19" s="64">
        <v>31</v>
      </c>
      <c r="O19" s="64">
        <f t="shared" si="6"/>
        <v>23</v>
      </c>
      <c r="P19" s="64">
        <v>8</v>
      </c>
      <c r="Q19" s="64">
        <v>4</v>
      </c>
      <c r="R19" s="64">
        <v>11</v>
      </c>
      <c r="S19" s="64">
        <f t="shared" si="7"/>
        <v>4</v>
      </c>
      <c r="T19" s="64">
        <v>0</v>
      </c>
      <c r="U19" s="64">
        <v>1</v>
      </c>
      <c r="V19" s="64">
        <v>3</v>
      </c>
      <c r="W19" s="64">
        <f t="shared" si="8"/>
        <v>18</v>
      </c>
      <c r="X19" s="64">
        <v>2</v>
      </c>
      <c r="Y19" s="64">
        <v>3</v>
      </c>
      <c r="Z19" s="64">
        <v>13</v>
      </c>
    </row>
    <row r="20" spans="1:26" s="7" customFormat="1" ht="15" customHeight="1">
      <c r="A20" s="49" t="s">
        <v>10</v>
      </c>
      <c r="B20" s="23" t="s">
        <v>41</v>
      </c>
      <c r="C20" s="64">
        <f t="shared" si="2"/>
        <v>351</v>
      </c>
      <c r="D20" s="65">
        <f t="shared" si="3"/>
        <v>48</v>
      </c>
      <c r="E20" s="65">
        <f t="shared" si="3"/>
        <v>46</v>
      </c>
      <c r="F20" s="65">
        <f t="shared" si="3"/>
        <v>257</v>
      </c>
      <c r="G20" s="64">
        <f t="shared" si="4"/>
        <v>139</v>
      </c>
      <c r="H20" s="64">
        <f>H21+H22</f>
        <v>14</v>
      </c>
      <c r="I20" s="64">
        <f>I21+I22</f>
        <v>2</v>
      </c>
      <c r="J20" s="64">
        <f>J21+J22</f>
        <v>123</v>
      </c>
      <c r="K20" s="64">
        <f t="shared" si="5"/>
        <v>106</v>
      </c>
      <c r="L20" s="64">
        <f>L21+L22</f>
        <v>14</v>
      </c>
      <c r="M20" s="64">
        <f>M21+M22</f>
        <v>13</v>
      </c>
      <c r="N20" s="64">
        <f>N21+N22</f>
        <v>79</v>
      </c>
      <c r="O20" s="64">
        <f t="shared" si="6"/>
        <v>62</v>
      </c>
      <c r="P20" s="64">
        <f>P21+P22</f>
        <v>10</v>
      </c>
      <c r="Q20" s="64">
        <f>Q21+Q22</f>
        <v>26</v>
      </c>
      <c r="R20" s="64">
        <f>R21+R22</f>
        <v>26</v>
      </c>
      <c r="S20" s="64">
        <f t="shared" si="7"/>
        <v>3</v>
      </c>
      <c r="T20" s="64">
        <f>T21+T22</f>
        <v>1</v>
      </c>
      <c r="U20" s="64">
        <f>U21+U22</f>
        <v>1</v>
      </c>
      <c r="V20" s="64">
        <f>V21+V22</f>
        <v>1</v>
      </c>
      <c r="W20" s="64">
        <f t="shared" si="8"/>
        <v>41</v>
      </c>
      <c r="X20" s="64">
        <f>X21+X22</f>
        <v>9</v>
      </c>
      <c r="Y20" s="64">
        <f>Y21+Y22</f>
        <v>4</v>
      </c>
      <c r="Z20" s="64">
        <f>Z21+Z22</f>
        <v>28</v>
      </c>
    </row>
    <row r="21" spans="1:26" s="7" customFormat="1" ht="15" customHeight="1">
      <c r="A21" s="50"/>
      <c r="B21" s="23" t="s">
        <v>6</v>
      </c>
      <c r="C21" s="64">
        <f t="shared" si="2"/>
        <v>182</v>
      </c>
      <c r="D21" s="65">
        <f t="shared" si="3"/>
        <v>27</v>
      </c>
      <c r="E21" s="65">
        <f t="shared" si="3"/>
        <v>28</v>
      </c>
      <c r="F21" s="65">
        <f t="shared" si="3"/>
        <v>127</v>
      </c>
      <c r="G21" s="64">
        <f t="shared" si="4"/>
        <v>55</v>
      </c>
      <c r="H21" s="64">
        <v>5</v>
      </c>
      <c r="I21" s="64">
        <v>0</v>
      </c>
      <c r="J21" s="64">
        <v>50</v>
      </c>
      <c r="K21" s="64">
        <f t="shared" si="5"/>
        <v>63</v>
      </c>
      <c r="L21" s="64">
        <v>11</v>
      </c>
      <c r="M21" s="64">
        <v>9</v>
      </c>
      <c r="N21" s="64">
        <v>43</v>
      </c>
      <c r="O21" s="64">
        <f t="shared" si="6"/>
        <v>41</v>
      </c>
      <c r="P21" s="64">
        <v>6</v>
      </c>
      <c r="Q21" s="64">
        <v>17</v>
      </c>
      <c r="R21" s="64">
        <v>18</v>
      </c>
      <c r="S21" s="64">
        <f t="shared" si="7"/>
        <v>3</v>
      </c>
      <c r="T21" s="64">
        <v>1</v>
      </c>
      <c r="U21" s="64">
        <v>1</v>
      </c>
      <c r="V21" s="64">
        <v>1</v>
      </c>
      <c r="W21" s="64">
        <f t="shared" si="8"/>
        <v>20</v>
      </c>
      <c r="X21" s="64">
        <v>4</v>
      </c>
      <c r="Y21" s="64">
        <v>1</v>
      </c>
      <c r="Z21" s="64">
        <v>15</v>
      </c>
    </row>
    <row r="22" spans="1:26" s="7" customFormat="1" ht="15" customHeight="1">
      <c r="A22" s="51"/>
      <c r="B22" s="23" t="s">
        <v>42</v>
      </c>
      <c r="C22" s="64">
        <f t="shared" si="2"/>
        <v>169</v>
      </c>
      <c r="D22" s="65">
        <f t="shared" si="3"/>
        <v>21</v>
      </c>
      <c r="E22" s="65">
        <f t="shared" si="3"/>
        <v>18</v>
      </c>
      <c r="F22" s="65">
        <f t="shared" si="3"/>
        <v>130</v>
      </c>
      <c r="G22" s="64">
        <f t="shared" si="4"/>
        <v>84</v>
      </c>
      <c r="H22" s="64">
        <v>9</v>
      </c>
      <c r="I22" s="64">
        <v>2</v>
      </c>
      <c r="J22" s="64">
        <v>73</v>
      </c>
      <c r="K22" s="64">
        <f t="shared" si="5"/>
        <v>43</v>
      </c>
      <c r="L22" s="64">
        <v>3</v>
      </c>
      <c r="M22" s="64">
        <v>4</v>
      </c>
      <c r="N22" s="64">
        <v>36</v>
      </c>
      <c r="O22" s="64">
        <f t="shared" si="6"/>
        <v>21</v>
      </c>
      <c r="P22" s="64">
        <v>4</v>
      </c>
      <c r="Q22" s="64">
        <v>9</v>
      </c>
      <c r="R22" s="64">
        <v>8</v>
      </c>
      <c r="S22" s="64">
        <f t="shared" si="7"/>
        <v>0</v>
      </c>
      <c r="T22" s="64">
        <v>0</v>
      </c>
      <c r="U22" s="64">
        <v>0</v>
      </c>
      <c r="V22" s="64">
        <v>0</v>
      </c>
      <c r="W22" s="64">
        <f t="shared" si="8"/>
        <v>21</v>
      </c>
      <c r="X22" s="64">
        <v>5</v>
      </c>
      <c r="Y22" s="64">
        <v>3</v>
      </c>
      <c r="Z22" s="64">
        <v>13</v>
      </c>
    </row>
    <row r="23" spans="1:26" s="7" customFormat="1" ht="15" customHeight="1">
      <c r="A23" s="49" t="s">
        <v>3</v>
      </c>
      <c r="B23" s="23" t="s">
        <v>41</v>
      </c>
      <c r="C23" s="64">
        <f t="shared" si="2"/>
        <v>319</v>
      </c>
      <c r="D23" s="65">
        <f t="shared" si="3"/>
        <v>35</v>
      </c>
      <c r="E23" s="65">
        <f t="shared" si="3"/>
        <v>29</v>
      </c>
      <c r="F23" s="65">
        <f t="shared" si="3"/>
        <v>255</v>
      </c>
      <c r="G23" s="64">
        <f t="shared" si="4"/>
        <v>96</v>
      </c>
      <c r="H23" s="64">
        <f>H24+H25</f>
        <v>13</v>
      </c>
      <c r="I23" s="64">
        <f>I24+I25</f>
        <v>4</v>
      </c>
      <c r="J23" s="64">
        <f>J24+J25</f>
        <v>79</v>
      </c>
      <c r="K23" s="64">
        <f t="shared" si="5"/>
        <v>108</v>
      </c>
      <c r="L23" s="64">
        <f>L24+L25</f>
        <v>9</v>
      </c>
      <c r="M23" s="64">
        <f>M24+M25</f>
        <v>6</v>
      </c>
      <c r="N23" s="64">
        <f>N24+N25</f>
        <v>93</v>
      </c>
      <c r="O23" s="64">
        <f t="shared" si="6"/>
        <v>33</v>
      </c>
      <c r="P23" s="64">
        <f>P24+P25</f>
        <v>5</v>
      </c>
      <c r="Q23" s="64">
        <f>Q24+Q25</f>
        <v>10</v>
      </c>
      <c r="R23" s="64">
        <f>R24+R25</f>
        <v>18</v>
      </c>
      <c r="S23" s="64">
        <f t="shared" si="7"/>
        <v>1</v>
      </c>
      <c r="T23" s="64">
        <f>T24+T25</f>
        <v>1</v>
      </c>
      <c r="U23" s="64">
        <f>U24+U25</f>
        <v>0</v>
      </c>
      <c r="V23" s="64">
        <f>V24+V25</f>
        <v>0</v>
      </c>
      <c r="W23" s="64">
        <f t="shared" si="8"/>
        <v>81</v>
      </c>
      <c r="X23" s="64">
        <f>X24+X25</f>
        <v>7</v>
      </c>
      <c r="Y23" s="64">
        <f>Y24+Y25</f>
        <v>9</v>
      </c>
      <c r="Z23" s="64">
        <f>Z24+Z25</f>
        <v>65</v>
      </c>
    </row>
    <row r="24" spans="1:26" s="7" customFormat="1" ht="15" customHeight="1">
      <c r="A24" s="50"/>
      <c r="B24" s="23" t="s">
        <v>6</v>
      </c>
      <c r="C24" s="64">
        <f t="shared" si="2"/>
        <v>163</v>
      </c>
      <c r="D24" s="65">
        <f t="shared" si="3"/>
        <v>21</v>
      </c>
      <c r="E24" s="65">
        <f t="shared" si="3"/>
        <v>13</v>
      </c>
      <c r="F24" s="65">
        <f t="shared" si="3"/>
        <v>129</v>
      </c>
      <c r="G24" s="64">
        <f t="shared" si="4"/>
        <v>49</v>
      </c>
      <c r="H24" s="64">
        <v>6</v>
      </c>
      <c r="I24" s="64">
        <v>4</v>
      </c>
      <c r="J24" s="64">
        <v>39</v>
      </c>
      <c r="K24" s="64">
        <f t="shared" si="5"/>
        <v>62</v>
      </c>
      <c r="L24" s="64">
        <v>7</v>
      </c>
      <c r="M24" s="64">
        <v>4</v>
      </c>
      <c r="N24" s="64">
        <v>51</v>
      </c>
      <c r="O24" s="64">
        <f t="shared" si="6"/>
        <v>20</v>
      </c>
      <c r="P24" s="64">
        <v>4</v>
      </c>
      <c r="Q24" s="64">
        <v>4</v>
      </c>
      <c r="R24" s="64">
        <v>12</v>
      </c>
      <c r="S24" s="64">
        <f t="shared" si="7"/>
        <v>1</v>
      </c>
      <c r="T24" s="64">
        <v>1</v>
      </c>
      <c r="U24" s="64">
        <v>0</v>
      </c>
      <c r="V24" s="64">
        <v>0</v>
      </c>
      <c r="W24" s="64">
        <f t="shared" si="8"/>
        <v>31</v>
      </c>
      <c r="X24" s="64">
        <v>3</v>
      </c>
      <c r="Y24" s="64">
        <v>1</v>
      </c>
      <c r="Z24" s="64">
        <v>27</v>
      </c>
    </row>
    <row r="25" spans="1:26" s="7" customFormat="1" ht="15" customHeight="1">
      <c r="A25" s="51"/>
      <c r="B25" s="23" t="s">
        <v>42</v>
      </c>
      <c r="C25" s="64">
        <f t="shared" si="2"/>
        <v>156</v>
      </c>
      <c r="D25" s="65">
        <f t="shared" si="3"/>
        <v>14</v>
      </c>
      <c r="E25" s="65">
        <f t="shared" si="3"/>
        <v>16</v>
      </c>
      <c r="F25" s="65">
        <f t="shared" si="3"/>
        <v>126</v>
      </c>
      <c r="G25" s="64">
        <f t="shared" si="4"/>
        <v>47</v>
      </c>
      <c r="H25" s="64">
        <v>7</v>
      </c>
      <c r="I25" s="64">
        <v>0</v>
      </c>
      <c r="J25" s="64">
        <v>40</v>
      </c>
      <c r="K25" s="64">
        <f t="shared" si="5"/>
        <v>46</v>
      </c>
      <c r="L25" s="64">
        <v>2</v>
      </c>
      <c r="M25" s="64">
        <v>2</v>
      </c>
      <c r="N25" s="64">
        <v>42</v>
      </c>
      <c r="O25" s="64">
        <f t="shared" si="6"/>
        <v>13</v>
      </c>
      <c r="P25" s="64">
        <v>1</v>
      </c>
      <c r="Q25" s="64">
        <v>6</v>
      </c>
      <c r="R25" s="64">
        <v>6</v>
      </c>
      <c r="S25" s="64">
        <f t="shared" si="7"/>
        <v>0</v>
      </c>
      <c r="T25" s="64">
        <v>0</v>
      </c>
      <c r="U25" s="64">
        <v>0</v>
      </c>
      <c r="V25" s="64">
        <v>0</v>
      </c>
      <c r="W25" s="64">
        <f t="shared" si="8"/>
        <v>50</v>
      </c>
      <c r="X25" s="64">
        <v>4</v>
      </c>
      <c r="Y25" s="64">
        <v>8</v>
      </c>
      <c r="Z25" s="64">
        <v>38</v>
      </c>
    </row>
    <row r="26" spans="1:26" s="7" customFormat="1" ht="15" customHeight="1">
      <c r="A26" s="49" t="s">
        <v>11</v>
      </c>
      <c r="B26" s="23" t="s">
        <v>41</v>
      </c>
      <c r="C26" s="64">
        <f t="shared" si="2"/>
        <v>358</v>
      </c>
      <c r="D26" s="65">
        <f t="shared" si="3"/>
        <v>50</v>
      </c>
      <c r="E26" s="65">
        <f t="shared" si="3"/>
        <v>36</v>
      </c>
      <c r="F26" s="65">
        <f t="shared" si="3"/>
        <v>272</v>
      </c>
      <c r="G26" s="64">
        <f t="shared" si="4"/>
        <v>94</v>
      </c>
      <c r="H26" s="64">
        <f>H27+H28</f>
        <v>12</v>
      </c>
      <c r="I26" s="64">
        <f>I27+I28</f>
        <v>0</v>
      </c>
      <c r="J26" s="64">
        <f>J27+J28</f>
        <v>82</v>
      </c>
      <c r="K26" s="64">
        <f t="shared" si="5"/>
        <v>132</v>
      </c>
      <c r="L26" s="64">
        <f>L27+L28</f>
        <v>20</v>
      </c>
      <c r="M26" s="64">
        <f>M27+M28</f>
        <v>12</v>
      </c>
      <c r="N26" s="64">
        <f>N27+N28</f>
        <v>100</v>
      </c>
      <c r="O26" s="64">
        <f t="shared" si="6"/>
        <v>56</v>
      </c>
      <c r="P26" s="64">
        <f>P27+P28</f>
        <v>10</v>
      </c>
      <c r="Q26" s="64">
        <f>Q27+Q28</f>
        <v>21</v>
      </c>
      <c r="R26" s="64">
        <f>R27+R28</f>
        <v>25</v>
      </c>
      <c r="S26" s="64">
        <f t="shared" si="7"/>
        <v>1</v>
      </c>
      <c r="T26" s="64">
        <f>T27+T28</f>
        <v>1</v>
      </c>
      <c r="U26" s="64">
        <f>U27+U28</f>
        <v>0</v>
      </c>
      <c r="V26" s="64">
        <f>V27+V28</f>
        <v>0</v>
      </c>
      <c r="W26" s="64">
        <f t="shared" si="8"/>
        <v>75</v>
      </c>
      <c r="X26" s="64">
        <f>X27+X28</f>
        <v>7</v>
      </c>
      <c r="Y26" s="64">
        <f>Y27+Y28</f>
        <v>3</v>
      </c>
      <c r="Z26" s="64">
        <f>Z27+Z28</f>
        <v>65</v>
      </c>
    </row>
    <row r="27" spans="1:26" s="7" customFormat="1" ht="15" customHeight="1">
      <c r="A27" s="50"/>
      <c r="B27" s="23" t="s">
        <v>6</v>
      </c>
      <c r="C27" s="64">
        <f t="shared" si="2"/>
        <v>165</v>
      </c>
      <c r="D27" s="65">
        <f t="shared" si="3"/>
        <v>19</v>
      </c>
      <c r="E27" s="65">
        <f t="shared" si="3"/>
        <v>24</v>
      </c>
      <c r="F27" s="65">
        <f t="shared" si="3"/>
        <v>122</v>
      </c>
      <c r="G27" s="64">
        <f t="shared" si="4"/>
        <v>42</v>
      </c>
      <c r="H27" s="64">
        <v>4</v>
      </c>
      <c r="I27" s="64">
        <v>0</v>
      </c>
      <c r="J27" s="64">
        <v>38</v>
      </c>
      <c r="K27" s="64">
        <f t="shared" si="5"/>
        <v>56</v>
      </c>
      <c r="L27" s="64">
        <v>7</v>
      </c>
      <c r="M27" s="64">
        <v>8</v>
      </c>
      <c r="N27" s="64">
        <v>41</v>
      </c>
      <c r="O27" s="64">
        <f t="shared" si="6"/>
        <v>36</v>
      </c>
      <c r="P27" s="64">
        <v>6</v>
      </c>
      <c r="Q27" s="64">
        <v>13</v>
      </c>
      <c r="R27" s="64">
        <v>17</v>
      </c>
      <c r="S27" s="64">
        <f t="shared" si="7"/>
        <v>1</v>
      </c>
      <c r="T27" s="64">
        <v>1</v>
      </c>
      <c r="U27" s="64">
        <v>0</v>
      </c>
      <c r="V27" s="64">
        <v>0</v>
      </c>
      <c r="W27" s="64">
        <f t="shared" si="8"/>
        <v>30</v>
      </c>
      <c r="X27" s="64">
        <v>1</v>
      </c>
      <c r="Y27" s="64">
        <v>3</v>
      </c>
      <c r="Z27" s="64">
        <v>26</v>
      </c>
    </row>
    <row r="28" spans="1:26" s="7" customFormat="1" ht="15" customHeight="1">
      <c r="A28" s="51"/>
      <c r="B28" s="23" t="s">
        <v>40</v>
      </c>
      <c r="C28" s="64">
        <f t="shared" si="2"/>
        <v>193</v>
      </c>
      <c r="D28" s="65">
        <f t="shared" si="3"/>
        <v>31</v>
      </c>
      <c r="E28" s="65">
        <f t="shared" si="3"/>
        <v>12</v>
      </c>
      <c r="F28" s="65">
        <f t="shared" si="3"/>
        <v>150</v>
      </c>
      <c r="G28" s="64">
        <f t="shared" si="4"/>
        <v>52</v>
      </c>
      <c r="H28" s="64">
        <v>8</v>
      </c>
      <c r="I28" s="64">
        <v>0</v>
      </c>
      <c r="J28" s="64">
        <v>44</v>
      </c>
      <c r="K28" s="64">
        <f t="shared" si="5"/>
        <v>76</v>
      </c>
      <c r="L28" s="64">
        <v>13</v>
      </c>
      <c r="M28" s="64">
        <v>4</v>
      </c>
      <c r="N28" s="64">
        <v>59</v>
      </c>
      <c r="O28" s="64">
        <f t="shared" si="6"/>
        <v>20</v>
      </c>
      <c r="P28" s="64">
        <v>4</v>
      </c>
      <c r="Q28" s="64">
        <v>8</v>
      </c>
      <c r="R28" s="64">
        <v>8</v>
      </c>
      <c r="S28" s="64">
        <f t="shared" si="7"/>
        <v>0</v>
      </c>
      <c r="T28" s="64">
        <v>0</v>
      </c>
      <c r="U28" s="64">
        <v>0</v>
      </c>
      <c r="V28" s="64">
        <v>0</v>
      </c>
      <c r="W28" s="64">
        <f t="shared" si="8"/>
        <v>45</v>
      </c>
      <c r="X28" s="64">
        <v>6</v>
      </c>
      <c r="Y28" s="64">
        <v>0</v>
      </c>
      <c r="Z28" s="64">
        <v>39</v>
      </c>
    </row>
    <row r="29" spans="1:26" s="7" customFormat="1" ht="15" customHeight="1">
      <c r="A29" s="49" t="s">
        <v>12</v>
      </c>
      <c r="B29" s="23" t="s">
        <v>41</v>
      </c>
      <c r="C29" s="64">
        <f t="shared" si="2"/>
        <v>409</v>
      </c>
      <c r="D29" s="65">
        <f t="shared" si="3"/>
        <v>40</v>
      </c>
      <c r="E29" s="65">
        <f t="shared" si="3"/>
        <v>45</v>
      </c>
      <c r="F29" s="65">
        <f t="shared" si="3"/>
        <v>324</v>
      </c>
      <c r="G29" s="64">
        <f t="shared" si="4"/>
        <v>103</v>
      </c>
      <c r="H29" s="64">
        <f>H30+H31</f>
        <v>3</v>
      </c>
      <c r="I29" s="64">
        <f>I30+I31</f>
        <v>4</v>
      </c>
      <c r="J29" s="64">
        <f>J30+J31</f>
        <v>96</v>
      </c>
      <c r="K29" s="64">
        <f t="shared" si="5"/>
        <v>177</v>
      </c>
      <c r="L29" s="64">
        <f>L30+L31</f>
        <v>19</v>
      </c>
      <c r="M29" s="64">
        <f>M30+M31</f>
        <v>18</v>
      </c>
      <c r="N29" s="64">
        <f>N30+N31</f>
        <v>140</v>
      </c>
      <c r="O29" s="64">
        <f t="shared" si="6"/>
        <v>35</v>
      </c>
      <c r="P29" s="64">
        <f>P30+P31</f>
        <v>8</v>
      </c>
      <c r="Q29" s="64">
        <f>Q30+Q31</f>
        <v>11</v>
      </c>
      <c r="R29" s="64">
        <f>R30+R31</f>
        <v>16</v>
      </c>
      <c r="S29" s="64">
        <f t="shared" si="7"/>
        <v>0</v>
      </c>
      <c r="T29" s="64">
        <f>T30+T31</f>
        <v>0</v>
      </c>
      <c r="U29" s="64">
        <f>U30+U31</f>
        <v>0</v>
      </c>
      <c r="V29" s="64">
        <f>V30+V31</f>
        <v>0</v>
      </c>
      <c r="W29" s="64">
        <f t="shared" si="8"/>
        <v>94</v>
      </c>
      <c r="X29" s="64">
        <f>X30+X31</f>
        <v>10</v>
      </c>
      <c r="Y29" s="64">
        <f>Y30+Y31</f>
        <v>12</v>
      </c>
      <c r="Z29" s="64">
        <f>Z30+Z31</f>
        <v>72</v>
      </c>
    </row>
    <row r="30" spans="1:26" s="7" customFormat="1" ht="15" customHeight="1">
      <c r="A30" s="50"/>
      <c r="B30" s="23" t="s">
        <v>6</v>
      </c>
      <c r="C30" s="64">
        <f t="shared" si="2"/>
        <v>200</v>
      </c>
      <c r="D30" s="65">
        <f t="shared" si="3"/>
        <v>20</v>
      </c>
      <c r="E30" s="65">
        <f t="shared" si="3"/>
        <v>32</v>
      </c>
      <c r="F30" s="65">
        <f t="shared" si="3"/>
        <v>148</v>
      </c>
      <c r="G30" s="64">
        <f t="shared" si="4"/>
        <v>44</v>
      </c>
      <c r="H30" s="64">
        <v>1</v>
      </c>
      <c r="I30" s="64">
        <v>1</v>
      </c>
      <c r="J30" s="64">
        <v>42</v>
      </c>
      <c r="K30" s="64">
        <f t="shared" si="5"/>
        <v>84</v>
      </c>
      <c r="L30" s="64">
        <v>5</v>
      </c>
      <c r="M30" s="64">
        <v>13</v>
      </c>
      <c r="N30" s="64">
        <v>66</v>
      </c>
      <c r="O30" s="64">
        <f t="shared" si="6"/>
        <v>24</v>
      </c>
      <c r="P30" s="64">
        <v>7</v>
      </c>
      <c r="Q30" s="64">
        <v>8</v>
      </c>
      <c r="R30" s="64">
        <v>9</v>
      </c>
      <c r="S30" s="64">
        <f t="shared" si="7"/>
        <v>0</v>
      </c>
      <c r="T30" s="64">
        <v>0</v>
      </c>
      <c r="U30" s="64">
        <v>0</v>
      </c>
      <c r="V30" s="64">
        <v>0</v>
      </c>
      <c r="W30" s="64">
        <f t="shared" si="8"/>
        <v>48</v>
      </c>
      <c r="X30" s="64">
        <v>7</v>
      </c>
      <c r="Y30" s="64">
        <v>10</v>
      </c>
      <c r="Z30" s="64">
        <v>31</v>
      </c>
    </row>
    <row r="31" spans="1:26" s="7" customFormat="1" ht="15" customHeight="1">
      <c r="A31" s="51"/>
      <c r="B31" s="23" t="s">
        <v>40</v>
      </c>
      <c r="C31" s="64">
        <f t="shared" si="2"/>
        <v>209</v>
      </c>
      <c r="D31" s="65">
        <f t="shared" si="3"/>
        <v>20</v>
      </c>
      <c r="E31" s="65">
        <f t="shared" si="3"/>
        <v>13</v>
      </c>
      <c r="F31" s="65">
        <f t="shared" si="3"/>
        <v>176</v>
      </c>
      <c r="G31" s="64">
        <f t="shared" si="4"/>
        <v>59</v>
      </c>
      <c r="H31" s="64">
        <v>2</v>
      </c>
      <c r="I31" s="64">
        <v>3</v>
      </c>
      <c r="J31" s="64">
        <v>54</v>
      </c>
      <c r="K31" s="64">
        <f t="shared" si="5"/>
        <v>93</v>
      </c>
      <c r="L31" s="64">
        <v>14</v>
      </c>
      <c r="M31" s="64">
        <v>5</v>
      </c>
      <c r="N31" s="64">
        <v>74</v>
      </c>
      <c r="O31" s="64">
        <f t="shared" si="6"/>
        <v>11</v>
      </c>
      <c r="P31" s="64">
        <v>1</v>
      </c>
      <c r="Q31" s="64">
        <v>3</v>
      </c>
      <c r="R31" s="64">
        <v>7</v>
      </c>
      <c r="S31" s="64">
        <f t="shared" si="7"/>
        <v>0</v>
      </c>
      <c r="T31" s="64">
        <v>0</v>
      </c>
      <c r="U31" s="64">
        <v>0</v>
      </c>
      <c r="V31" s="64">
        <v>0</v>
      </c>
      <c r="W31" s="64">
        <f t="shared" si="8"/>
        <v>46</v>
      </c>
      <c r="X31" s="64">
        <v>3</v>
      </c>
      <c r="Y31" s="64">
        <v>2</v>
      </c>
      <c r="Z31" s="64">
        <v>41</v>
      </c>
    </row>
    <row r="32" spans="1:26" s="7" customFormat="1" ht="15.75" customHeight="1">
      <c r="A32" s="55"/>
      <c r="B32" s="56"/>
      <c r="C32" s="39"/>
      <c r="D32" s="33"/>
      <c r="E32" s="33"/>
      <c r="F32" s="33"/>
      <c r="G32" s="15"/>
      <c r="H32" s="15"/>
      <c r="I32" s="15"/>
      <c r="J32" s="15"/>
      <c r="K32" s="15"/>
      <c r="L32" s="15"/>
      <c r="M32" s="15"/>
      <c r="N32" s="15"/>
      <c r="O32" s="15"/>
      <c r="P32" s="15"/>
      <c r="Q32" s="15"/>
      <c r="R32" s="15"/>
      <c r="S32" s="33"/>
      <c r="T32" s="21"/>
      <c r="U32" s="21"/>
      <c r="V32" s="21"/>
      <c r="W32" s="21"/>
      <c r="X32" s="21"/>
      <c r="Y32" s="21"/>
      <c r="Z32" s="21"/>
    </row>
    <row r="33" spans="1:26" s="10" customFormat="1" ht="15" customHeight="1">
      <c r="A33" s="63" t="s">
        <v>1</v>
      </c>
      <c r="B33" s="11"/>
      <c r="C33" s="11"/>
      <c r="D33" s="11"/>
      <c r="E33" s="59" t="s">
        <v>2</v>
      </c>
      <c r="F33" s="11"/>
      <c r="G33" s="11"/>
      <c r="H33" s="11"/>
      <c r="I33" s="34"/>
      <c r="K33" s="34" t="s">
        <v>16</v>
      </c>
      <c r="L33" s="11"/>
      <c r="M33" s="11"/>
      <c r="P33" s="19"/>
      <c r="Q33" s="11"/>
      <c r="R33" s="61" t="s">
        <v>17</v>
      </c>
      <c r="S33" s="61"/>
      <c r="W33" s="59" t="s">
        <v>46</v>
      </c>
      <c r="X33" s="62"/>
      <c r="Y33" s="62"/>
      <c r="Z33" s="62"/>
    </row>
    <row r="34" spans="1:26" s="10" customFormat="1" ht="15" customHeight="1">
      <c r="A34" s="63"/>
      <c r="B34" s="11"/>
      <c r="C34" s="11"/>
      <c r="D34" s="11"/>
      <c r="E34" s="60"/>
      <c r="F34" s="11"/>
      <c r="G34" s="11"/>
      <c r="H34" s="11"/>
      <c r="I34" s="34"/>
      <c r="K34" s="34" t="s">
        <v>18</v>
      </c>
      <c r="L34" s="11"/>
      <c r="M34" s="11"/>
      <c r="P34" s="19"/>
      <c r="Q34" s="11"/>
      <c r="R34" s="61"/>
      <c r="S34" s="61"/>
      <c r="T34" s="11"/>
      <c r="U34" s="11"/>
      <c r="V34" s="11"/>
      <c r="W34" s="11"/>
      <c r="X34" s="11"/>
      <c r="Y34" s="11"/>
      <c r="Z34" s="11"/>
    </row>
    <row r="35" spans="1:32" s="9" customFormat="1" ht="15" customHeight="1">
      <c r="A35" s="12" t="s">
        <v>14</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26" s="9" customFormat="1" ht="15" customHeight="1">
      <c r="A36" s="13" t="s">
        <v>44</v>
      </c>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4" s="24" customFormat="1" ht="15" customHeight="1">
      <c r="A37" s="43" t="s">
        <v>35</v>
      </c>
      <c r="B37" s="27"/>
      <c r="C37" s="27"/>
      <c r="D37" s="27"/>
      <c r="E37" s="27"/>
      <c r="F37" s="27"/>
      <c r="G37" s="27"/>
      <c r="H37" s="27"/>
      <c r="I37" s="27"/>
      <c r="J37" s="27"/>
      <c r="K37" s="27"/>
      <c r="L37" s="27"/>
      <c r="M37" s="27"/>
      <c r="N37" s="27"/>
      <c r="O37" s="27"/>
      <c r="P37" s="27"/>
      <c r="Q37" s="27"/>
      <c r="R37" s="27"/>
      <c r="S37" s="27"/>
      <c r="T37" s="27"/>
      <c r="U37" s="27"/>
      <c r="V37" s="27"/>
      <c r="W37" s="27"/>
      <c r="X37" s="27"/>
    </row>
    <row r="38" s="24" customFormat="1" ht="15" customHeight="1">
      <c r="B38" s="43" t="s">
        <v>19</v>
      </c>
    </row>
    <row r="39" ht="15" customHeight="1">
      <c r="A39" s="9" t="s">
        <v>15</v>
      </c>
    </row>
    <row r="40" ht="15" customHeight="1">
      <c r="A40" s="9"/>
    </row>
  </sheetData>
  <mergeCells count="21">
    <mergeCell ref="A17:A19"/>
    <mergeCell ref="A5:A7"/>
    <mergeCell ref="B5:B7"/>
    <mergeCell ref="C6:F6"/>
    <mergeCell ref="G6:J6"/>
    <mergeCell ref="S6:V6"/>
    <mergeCell ref="W6:Z6"/>
    <mergeCell ref="A8:A10"/>
    <mergeCell ref="A11:A13"/>
    <mergeCell ref="A14:A16"/>
    <mergeCell ref="K6:N6"/>
    <mergeCell ref="O6:R6"/>
    <mergeCell ref="E33:E34"/>
    <mergeCell ref="R33:S34"/>
    <mergeCell ref="W33:Z33"/>
    <mergeCell ref="A20:A22"/>
    <mergeCell ref="A23:A25"/>
    <mergeCell ref="A26:A28"/>
    <mergeCell ref="A29:A31"/>
    <mergeCell ref="A32:B32"/>
    <mergeCell ref="A33:A3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長期照顧司籌備辦公室徐于婷</dc:creator>
  <cp:keywords/>
  <dc:description/>
  <cp:lastModifiedBy>邱奕隆</cp:lastModifiedBy>
  <cp:lastPrinted>2019-02-19T01:23:01Z</cp:lastPrinted>
  <dcterms:created xsi:type="dcterms:W3CDTF">2015-01-09T09:26:42Z</dcterms:created>
  <dcterms:modified xsi:type="dcterms:W3CDTF">2021-08-10T10:32:35Z</dcterms:modified>
  <cp:category/>
  <cp:version/>
  <cp:contentType/>
  <cp:contentStatus/>
</cp:coreProperties>
</file>