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54202\Desktop\"/>
    </mc:Choice>
  </mc:AlternateContent>
  <xr:revisionPtr revIDLastSave="0" documentId="13_ncr:1_{BCF4AA8C-7C00-4B1B-A320-D5529375EC8B}" xr6:coauthVersionLast="36" xr6:coauthVersionMax="36" xr10:uidLastSave="{00000000-0000-0000-0000-000000000000}"/>
  <bookViews>
    <workbookView xWindow="0" yWindow="0" windowWidth="28800" windowHeight="10860" xr2:uid="{00000000-000D-0000-FFFF-FFFF00000000}"/>
  </bookViews>
  <sheets>
    <sheet name="10730-04-06" sheetId="1" r:id="rId1"/>
  </sheets>
  <definedNames>
    <definedName name="pp">'10730-04-06'!#REF!</definedName>
    <definedName name="_xlnm.Print_Area" localSheetId="0">'10730-04-06'!$A$1:$S$33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E26" i="1" l="1"/>
  <c r="A33" i="1"/>
  <c r="A32" i="1"/>
  <c r="A31" i="1"/>
  <c r="A7" i="1"/>
  <c r="S18" i="1"/>
  <c r="R18" i="1"/>
  <c r="Q18" i="1"/>
  <c r="P18" i="1"/>
  <c r="S20" i="1"/>
  <c r="R20" i="1"/>
  <c r="Q20" i="1"/>
  <c r="P20" i="1"/>
  <c r="S21" i="1"/>
  <c r="R21" i="1"/>
  <c r="Q21" i="1"/>
  <c r="P21" i="1"/>
  <c r="S22" i="1"/>
  <c r="R22" i="1"/>
  <c r="Q22" i="1"/>
  <c r="P22" i="1"/>
  <c r="S23" i="1"/>
  <c r="R23" i="1"/>
  <c r="Q23" i="1"/>
  <c r="P23" i="1"/>
  <c r="S24" i="1"/>
  <c r="R24" i="1"/>
  <c r="Q24" i="1"/>
  <c r="P24" i="1"/>
  <c r="S25" i="1"/>
  <c r="R25" i="1"/>
  <c r="Q25" i="1"/>
  <c r="P25" i="1"/>
  <c r="P26" i="1"/>
  <c r="S26" i="1"/>
  <c r="R26" i="1"/>
  <c r="Q26" i="1"/>
  <c r="O26" i="1"/>
  <c r="N26" i="1"/>
  <c r="M26" i="1"/>
  <c r="L26" i="1"/>
  <c r="K26" i="1"/>
  <c r="J26" i="1"/>
  <c r="I26" i="1"/>
  <c r="H26" i="1"/>
  <c r="G26" i="1"/>
  <c r="F26" i="1"/>
  <c r="D26" i="1"/>
  <c r="C26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B26" i="1"/>
  <c r="B25" i="1"/>
  <c r="B24" i="1"/>
  <c r="B23" i="1"/>
  <c r="B22" i="1"/>
  <c r="B21" i="1"/>
  <c r="B20" i="1"/>
  <c r="B18" i="1"/>
  <c r="S16" i="1"/>
  <c r="R16" i="1"/>
  <c r="Q16" i="1"/>
  <c r="P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B16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S14" i="1"/>
  <c r="R14" i="1"/>
  <c r="Q14" i="1"/>
  <c r="P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B15" i="1"/>
  <c r="B14" i="1"/>
  <c r="Q29" i="1"/>
  <c r="M29" i="1"/>
  <c r="H29" i="1"/>
  <c r="C29" i="1"/>
  <c r="A29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B13" i="1"/>
  <c r="B12" i="1"/>
</calcChain>
</file>

<file path=xl/sharedStrings.xml><?xml version="1.0" encoding="utf-8"?>
<sst xmlns="http://schemas.openxmlformats.org/spreadsheetml/2006/main" count="73" uniqueCount="58">
  <si>
    <t>男</t>
    <phoneticPr fontId="2" type="noConversion"/>
  </si>
  <si>
    <t>女</t>
    <phoneticPr fontId="2" type="noConversion"/>
  </si>
  <si>
    <t>合計</t>
    <phoneticPr fontId="2" type="noConversion"/>
  </si>
  <si>
    <t>假牙裝置類別</t>
    <phoneticPr fontId="2" type="noConversion"/>
  </si>
  <si>
    <t>總計</t>
    <phoneticPr fontId="2" type="noConversion"/>
  </si>
  <si>
    <t>列冊低收入戶者</t>
    <phoneticPr fontId="2" type="noConversion"/>
  </si>
  <si>
    <t>領有中低收入老人生活淨貼者</t>
    <phoneticPr fontId="2" type="noConversion"/>
  </si>
  <si>
    <t>領有身心障礙者生活補助</t>
    <phoneticPr fontId="2" type="noConversion"/>
  </si>
  <si>
    <t>經各級政府全額補助收容安置者</t>
    <phoneticPr fontId="2" type="noConversion"/>
  </si>
  <si>
    <t>補助金額
(元)</t>
    <phoneticPr fontId="2" type="noConversion"/>
  </si>
  <si>
    <t>全口活動假牙</t>
    <phoneticPr fontId="2" type="noConversion"/>
  </si>
  <si>
    <t>上、下顎部分活動假牙</t>
    <phoneticPr fontId="2" type="noConversion"/>
  </si>
  <si>
    <t>上顎部份活動假牙</t>
    <phoneticPr fontId="2" type="noConversion"/>
  </si>
  <si>
    <t>下顎部份活動假牙</t>
    <phoneticPr fontId="2" type="noConversion"/>
  </si>
  <si>
    <t>備註</t>
    <phoneticPr fontId="2" type="noConversion"/>
  </si>
  <si>
    <t>1.醫學中心</t>
    <phoneticPr fontId="2" type="noConversion"/>
  </si>
  <si>
    <t>2.區域醫院</t>
    <phoneticPr fontId="2" type="noConversion"/>
  </si>
  <si>
    <t>3.地區醫院</t>
    <phoneticPr fontId="2" type="noConversion"/>
  </si>
  <si>
    <t>4.特約診所</t>
    <phoneticPr fontId="2" type="noConversion"/>
  </si>
  <si>
    <t>具原住民身分
(人)</t>
    <phoneticPr fontId="2" type="noConversion"/>
  </si>
  <si>
    <t>列冊中低收入戶</t>
    <phoneticPr fontId="2" type="noConversion"/>
  </si>
  <si>
    <t>經各級政府補助身心障礙者日間照顧及住宿費用達百分之五十以上</t>
    <phoneticPr fontId="2" type="noConversion"/>
  </si>
  <si>
    <t>假牙添加費/單顆</t>
    <phoneticPr fontId="2" type="noConversion"/>
  </si>
  <si>
    <t>線勾/個</t>
    <phoneticPr fontId="2" type="noConversion"/>
  </si>
  <si>
    <t>硬式襯底/座</t>
    <phoneticPr fontId="2" type="noConversion"/>
  </si>
  <si>
    <t>假牙破裂維修費/單顎</t>
    <phoneticPr fontId="2" type="noConversion"/>
  </si>
  <si>
    <t>女</t>
    <phoneticPr fontId="2" type="noConversion"/>
  </si>
  <si>
    <t>二、特約裝置假牙醫療院所家數</t>
    <phoneticPr fontId="2" type="noConversion"/>
  </si>
  <si>
    <t>一、服務對象</t>
    <phoneticPr fontId="2" type="noConversion"/>
  </si>
  <si>
    <t>上顎全口活動假牙</t>
    <phoneticPr fontId="2" type="noConversion"/>
  </si>
  <si>
    <t>下顎全口活動假牙</t>
    <phoneticPr fontId="2" type="noConversion"/>
  </si>
  <si>
    <t>上顎全口活動假牙、
併下顎部分活動假牙</t>
    <phoneticPr fontId="2" type="noConversion"/>
  </si>
  <si>
    <t>下顎全口活動假牙、
併上顎部分活動假牙</t>
    <phoneticPr fontId="2" type="noConversion"/>
  </si>
  <si>
    <t>民國110年 5月12日 10:29:26 印製</t>
  </si>
  <si>
    <t>本表編製2份，1份送主計處，1份自存外，應由網際網路線上傳送至衛生福利部統計處資料庫。</t>
  </si>
  <si>
    <t>上下顎全口活動假牙</t>
  </si>
  <si>
    <t>上顎全口活動假牙</t>
  </si>
  <si>
    <t>下顎全口活動假牙</t>
  </si>
  <si>
    <t>上顎全口活動假牙、
併下顎部分活動假牙</t>
  </si>
  <si>
    <t>下顎全口活動假牙、
併上顎部份活動假牙</t>
  </si>
  <si>
    <t>上、下顎部分活動假牙</t>
  </si>
  <si>
    <t>上顎部分活動假牙</t>
  </si>
  <si>
    <t>下顎部分活動假牙</t>
  </si>
  <si>
    <t>假牙破裂維修費/單顎</t>
  </si>
  <si>
    <t>假牙添加費/單顆</t>
  </si>
  <si>
    <t>線勾/個</t>
  </si>
  <si>
    <t>硬式襯底/座</t>
  </si>
  <si>
    <t>桃園市政府(社會局)</t>
  </si>
  <si>
    <t>半　年　報</t>
  </si>
  <si>
    <t>每半年終了後1個月內編送</t>
  </si>
  <si>
    <t>10730-04-06-2</t>
  </si>
  <si>
    <t>中華民國109年下半年 ( 7月至12月 )</t>
  </si>
  <si>
    <t>依據本府辦理老人福利服務登記資料彙編。</t>
  </si>
  <si>
    <t>總計</t>
  </si>
  <si>
    <t>公　開　類</t>
  </si>
  <si>
    <t>桃園市老人福利服務成果(三)-中低收入老人補助裝置假牙</t>
    <phoneticPr fontId="2" type="noConversion"/>
  </si>
  <si>
    <t>桃園市老人福利服務成果(三)-中低收入老人補助裝置假牙(第一次修正)</t>
    <phoneticPr fontId="2" type="noConversion"/>
  </si>
  <si>
    <t>修正原因：依主計處通知原住民身分欄位異常，後經釐正為誤植，爰重送修正表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</si>
</sst>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_ "/>
    <numFmt numFmtId="177" formatCode="##,###,##0"/>
    <numFmt numFmtId="178" formatCode="#,###,##0"/>
    <numFmt numFmtId="179" formatCode="#,###,##0;\-#,###,##0;&quot;       －&quot;"/>
    <numFmt numFmtId="180" formatCode="###,###,##0"/>
    <numFmt numFmtId="181" formatCode="###,###,##0;\-###,###,##0;&quot;         －&quot;"/>
  </numFmts>
  <fonts count="7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distributed" vertical="distributed"/>
    </xf>
    <xf numFmtId="0" fontId="1" fillId="0" borderId="3" xfId="0" applyFont="1" applyBorder="1" applyAlignment="1">
      <alignment horizontal="distributed" vertical="distributed"/>
    </xf>
    <xf numFmtId="177" fontId="6" fillId="0" borderId="0" xfId="0" applyNumberFormat="1" applyFont="1"/>
    <xf numFmtId="178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8" fontId="6" fillId="0" borderId="0" xfId="0" applyNumberFormat="1" applyFont="1"/>
    <xf numFmtId="179" fontId="6" fillId="0" borderId="0" xfId="0" applyNumberFormat="1" applyFont="1"/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left" vertical="center"/>
    </xf>
    <xf numFmtId="180" fontId="6" fillId="0" borderId="0" xfId="0" applyNumberFormat="1" applyFont="1" applyBorder="1" applyAlignment="1">
      <alignment horizontal="left" vertical="center"/>
    </xf>
    <xf numFmtId="181" fontId="6" fillId="0" borderId="0" xfId="0" applyNumberFormat="1" applyFont="1"/>
    <xf numFmtId="180" fontId="6" fillId="0" borderId="0" xfId="0" applyNumberFormat="1" applyFont="1"/>
    <xf numFmtId="0" fontId="6" fillId="0" borderId="0" xfId="0" applyFont="1"/>
    <xf numFmtId="0" fontId="4" fillId="0" borderId="0" xfId="0" applyFont="1"/>
    <xf numFmtId="41" fontId="1" fillId="0" borderId="7" xfId="0" applyNumberFormat="1" applyFont="1" applyBorder="1" applyAlignment="1">
      <alignment horizontal="right" vertical="center"/>
    </xf>
    <xf numFmtId="41" fontId="1" fillId="0" borderId="5" xfId="0" applyNumberFormat="1" applyFont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41" fontId="1" fillId="0" borderId="4" xfId="0" applyNumberFormat="1" applyFont="1" applyBorder="1" applyAlignment="1">
      <alignment horizontal="right" vertical="center"/>
    </xf>
    <xf numFmtId="41" fontId="1" fillId="0" borderId="9" xfId="0" applyNumberFormat="1" applyFont="1" applyBorder="1" applyAlignment="1">
      <alignment horizontal="right" vertical="center"/>
    </xf>
    <xf numFmtId="41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/>
    </xf>
    <xf numFmtId="41" fontId="1" fillId="0" borderId="7" xfId="0" applyNumberFormat="1" applyFont="1" applyBorder="1" applyAlignment="1">
      <alignment horizontal="right" vertical="center"/>
    </xf>
    <xf numFmtId="41" fontId="1" fillId="0" borderId="16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right" vertical="center"/>
    </xf>
    <xf numFmtId="41" fontId="1" fillId="0" borderId="21" xfId="0" applyNumberFormat="1" applyFont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41" fontId="1" fillId="0" borderId="2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1" fontId="1" fillId="0" borderId="4" xfId="0" applyNumberFormat="1" applyFont="1" applyBorder="1" applyAlignment="1">
      <alignment horizontal="right" vertical="center"/>
    </xf>
    <xf numFmtId="41" fontId="1" fillId="0" borderId="20" xfId="0" applyNumberFormat="1" applyFont="1" applyBorder="1" applyAlignment="1">
      <alignment horizontal="right" vertical="center"/>
    </xf>
    <xf numFmtId="41" fontId="1" fillId="0" borderId="22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right" vertical="center"/>
    </xf>
    <xf numFmtId="41" fontId="1" fillId="0" borderId="18" xfId="0" applyNumberFormat="1" applyFont="1" applyBorder="1" applyAlignment="1">
      <alignment horizontal="right" vertical="center"/>
    </xf>
    <xf numFmtId="41" fontId="1" fillId="0" borderId="15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0" fontId="5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2</xdr:col>
      <xdr:colOff>276225</xdr:colOff>
      <xdr:row>7</xdr:row>
      <xdr:rowOff>21852</xdr:rowOff>
    </xdr:to>
    <xdr:sp macro="" textlink="">
      <xdr:nvSpPr>
        <xdr:cNvPr id="3465" name="報表類別">
          <a:extLst>
            <a:ext uri="{FF2B5EF4-FFF2-40B4-BE49-F238E27FC236}">
              <a16:creationId xmlns:a16="http://schemas.microsoft.com/office/drawing/2014/main" id="{4EFB113D-3B89-4A59-BE83-B5022D83907E}"/>
            </a:ext>
          </a:extLst>
        </xdr:cNvPr>
        <xdr:cNvSpPr>
          <a:spLocks noChangeArrowheads="1"/>
        </xdr:cNvSpPr>
      </xdr:nvSpPr>
      <xdr:spPr bwMode="auto">
        <a:xfrm>
          <a:off x="0" y="962025"/>
          <a:ext cx="2628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224117</xdr:colOff>
      <xdr:row>62</xdr:row>
      <xdr:rowOff>19605</xdr:rowOff>
    </xdr:from>
    <xdr:to>
      <xdr:col>26</xdr:col>
      <xdr:colOff>244564</xdr:colOff>
      <xdr:row>63</xdr:row>
      <xdr:rowOff>58272</xdr:rowOff>
    </xdr:to>
    <xdr:sp macro="" textlink="">
      <xdr:nvSpPr>
        <xdr:cNvPr id="25" name="報表類別">
          <a:extLst>
            <a:ext uri="{FF2B5EF4-FFF2-40B4-BE49-F238E27FC236}">
              <a16:creationId xmlns:a16="http://schemas.microsoft.com/office/drawing/2014/main" id="{FC578719-FACA-4002-8AAC-B76AD4AE6CA5}"/>
            </a:ext>
          </a:extLst>
        </xdr:cNvPr>
        <xdr:cNvSpPr>
          <a:spLocks noChangeArrowheads="1" noTextEdit="1"/>
        </xdr:cNvSpPr>
      </xdr:nvSpPr>
      <xdr:spPr bwMode="auto">
        <a:xfrm>
          <a:off x="23890941" y="9253252"/>
          <a:ext cx="2709859" cy="27399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r>
            <a:rPr lang="en-US" altLang="en-US"/>
            <a:t> </a:t>
          </a:r>
        </a:p>
      </xdr:txBody>
    </xdr:sp>
    <xdr:clientData/>
  </xdr:twoCellAnchor>
  <xdr:twoCellAnchor editAs="oneCell">
    <xdr:from>
      <xdr:col>0</xdr:col>
      <xdr:colOff>11206</xdr:colOff>
      <xdr:row>3</xdr:row>
      <xdr:rowOff>11206</xdr:rowOff>
    </xdr:from>
    <xdr:to>
      <xdr:col>0</xdr:col>
      <xdr:colOff>930970</xdr:colOff>
      <xdr:row>4</xdr:row>
      <xdr:rowOff>2632</xdr:rowOff>
    </xdr:to>
    <xdr:sp macro="" textlink="A1">
      <xdr:nvSpPr>
        <xdr:cNvPr id="27" name="報表類別">
          <a:extLst>
            <a:ext uri="{FF2B5EF4-FFF2-40B4-BE49-F238E27FC236}">
              <a16:creationId xmlns:a16="http://schemas.microsoft.com/office/drawing/2014/main" id="{4E409EDB-8DA4-4E68-A4C2-A8D2A8C98ACC}"/>
            </a:ext>
          </a:extLst>
        </xdr:cNvPr>
        <xdr:cNvSpPr>
          <a:spLocks noChangeArrowheads="1" noTextEdit="1"/>
        </xdr:cNvSpPr>
      </xdr:nvSpPr>
      <xdr:spPr bwMode="auto">
        <a:xfrm>
          <a:off x="11206" y="11206"/>
          <a:ext cx="919764" cy="2267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2F227FE-C3C9-424C-B92E-D4C27B1F9F2E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11206</xdr:colOff>
      <xdr:row>4</xdr:row>
      <xdr:rowOff>13838</xdr:rowOff>
    </xdr:from>
    <xdr:to>
      <xdr:col>0</xdr:col>
      <xdr:colOff>930970</xdr:colOff>
      <xdr:row>5</xdr:row>
      <xdr:rowOff>16115</xdr:rowOff>
    </xdr:to>
    <xdr:sp macro="" textlink="C1">
      <xdr:nvSpPr>
        <xdr:cNvPr id="28" name="報表週期">
          <a:extLst>
            <a:ext uri="{FF2B5EF4-FFF2-40B4-BE49-F238E27FC236}">
              <a16:creationId xmlns:a16="http://schemas.microsoft.com/office/drawing/2014/main" id="{C7B2FACA-195D-4C52-B974-85C57B0C3F06}"/>
            </a:ext>
          </a:extLst>
        </xdr:cNvPr>
        <xdr:cNvSpPr>
          <a:spLocks noChangeArrowheads="1" noTextEdit="1"/>
        </xdr:cNvSpPr>
      </xdr:nvSpPr>
      <xdr:spPr bwMode="auto">
        <a:xfrm>
          <a:off x="11206" y="237956"/>
          <a:ext cx="919764" cy="237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2BC6CF86-00FA-4F3C-AFC3-CA02092A254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950540</xdr:colOff>
      <xdr:row>3</xdr:row>
      <xdr:rowOff>181926</xdr:rowOff>
    </xdr:from>
    <xdr:to>
      <xdr:col>15</xdr:col>
      <xdr:colOff>509983</xdr:colOff>
      <xdr:row>4</xdr:row>
      <xdr:rowOff>220592</xdr:rowOff>
    </xdr:to>
    <xdr:sp macro="" textlink="D1">
      <xdr:nvSpPr>
        <xdr:cNvPr id="29" name="報表類別">
          <a:extLst>
            <a:ext uri="{FF2B5EF4-FFF2-40B4-BE49-F238E27FC236}">
              <a16:creationId xmlns:a16="http://schemas.microsoft.com/office/drawing/2014/main" id="{13AB2928-7A35-4F05-BD79-BB046DE50B62}"/>
            </a:ext>
          </a:extLst>
        </xdr:cNvPr>
        <xdr:cNvSpPr>
          <a:spLocks noChangeArrowheads="1" noTextEdit="1"/>
        </xdr:cNvSpPr>
      </xdr:nvSpPr>
      <xdr:spPr bwMode="auto">
        <a:xfrm>
          <a:off x="950540" y="181926"/>
          <a:ext cx="9745590" cy="27399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FE0E264D-478B-41F1-80C9-FADCBB540A5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每半年終了後1個月內編送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15</xdr:col>
      <xdr:colOff>465158</xdr:colOff>
      <xdr:row>3</xdr:row>
      <xdr:rowOff>11206</xdr:rowOff>
    </xdr:from>
    <xdr:to>
      <xdr:col>16</xdr:col>
      <xdr:colOff>502827</xdr:colOff>
      <xdr:row>4</xdr:row>
      <xdr:rowOff>2632</xdr:rowOff>
    </xdr:to>
    <xdr:sp macro="" textlink="">
      <xdr:nvSpPr>
        <xdr:cNvPr id="30" name="編製機關">
          <a:extLst>
            <a:ext uri="{FF2B5EF4-FFF2-40B4-BE49-F238E27FC236}">
              <a16:creationId xmlns:a16="http://schemas.microsoft.com/office/drawing/2014/main" id="{905B5288-5A36-4F0D-9338-1C304022388A}"/>
            </a:ext>
          </a:extLst>
        </xdr:cNvPr>
        <xdr:cNvSpPr>
          <a:spLocks noChangeArrowheads="1"/>
        </xdr:cNvSpPr>
      </xdr:nvSpPr>
      <xdr:spPr bwMode="auto">
        <a:xfrm>
          <a:off x="10651305" y="11206"/>
          <a:ext cx="743640" cy="2267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15</xdr:col>
      <xdr:colOff>465158</xdr:colOff>
      <xdr:row>4</xdr:row>
      <xdr:rowOff>13838</xdr:rowOff>
    </xdr:from>
    <xdr:to>
      <xdr:col>16</xdr:col>
      <xdr:colOff>502827</xdr:colOff>
      <xdr:row>5</xdr:row>
      <xdr:rowOff>16115</xdr:rowOff>
    </xdr:to>
    <xdr:sp macro="" textlink="">
      <xdr:nvSpPr>
        <xdr:cNvPr id="31" name="表號">
          <a:extLst>
            <a:ext uri="{FF2B5EF4-FFF2-40B4-BE49-F238E27FC236}">
              <a16:creationId xmlns:a16="http://schemas.microsoft.com/office/drawing/2014/main" id="{B7F1BE4D-C442-43C9-9ACB-30AEE81FAC7F}"/>
            </a:ext>
          </a:extLst>
        </xdr:cNvPr>
        <xdr:cNvSpPr>
          <a:spLocks noChangeArrowheads="1"/>
        </xdr:cNvSpPr>
      </xdr:nvSpPr>
      <xdr:spPr bwMode="auto">
        <a:xfrm>
          <a:off x="10651305" y="237956"/>
          <a:ext cx="743640" cy="237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16</xdr:col>
      <xdr:colOff>502826</xdr:colOff>
      <xdr:row>3</xdr:row>
      <xdr:rowOff>11206</xdr:rowOff>
    </xdr:from>
    <xdr:to>
      <xdr:col>19</xdr:col>
      <xdr:colOff>11205</xdr:colOff>
      <xdr:row>4</xdr:row>
      <xdr:rowOff>2632</xdr:rowOff>
    </xdr:to>
    <xdr:sp macro="" textlink="B1">
      <xdr:nvSpPr>
        <xdr:cNvPr id="32" name="報表類別">
          <a:extLst>
            <a:ext uri="{FF2B5EF4-FFF2-40B4-BE49-F238E27FC236}">
              <a16:creationId xmlns:a16="http://schemas.microsoft.com/office/drawing/2014/main" id="{EF7212EE-D291-4336-A386-A2FA7555266D}"/>
            </a:ext>
          </a:extLst>
        </xdr:cNvPr>
        <xdr:cNvSpPr>
          <a:spLocks noChangeArrowheads="1" noTextEdit="1"/>
        </xdr:cNvSpPr>
      </xdr:nvSpPr>
      <xdr:spPr bwMode="auto">
        <a:xfrm>
          <a:off x="11394944" y="11206"/>
          <a:ext cx="1996085" cy="2267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C578A54-1521-4AB0-97FB-71E728CB385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16</xdr:col>
      <xdr:colOff>502826</xdr:colOff>
      <xdr:row>4</xdr:row>
      <xdr:rowOff>13838</xdr:rowOff>
    </xdr:from>
    <xdr:to>
      <xdr:col>19</xdr:col>
      <xdr:colOff>11205</xdr:colOff>
      <xdr:row>5</xdr:row>
      <xdr:rowOff>16115</xdr:rowOff>
    </xdr:to>
    <xdr:sp macro="" textlink="E1">
      <xdr:nvSpPr>
        <xdr:cNvPr id="33" name="報表類別">
          <a:extLst>
            <a:ext uri="{FF2B5EF4-FFF2-40B4-BE49-F238E27FC236}">
              <a16:creationId xmlns:a16="http://schemas.microsoft.com/office/drawing/2014/main" id="{C283EC67-08AF-43BE-8B4C-7C769756338F}"/>
            </a:ext>
          </a:extLst>
        </xdr:cNvPr>
        <xdr:cNvSpPr>
          <a:spLocks noChangeArrowheads="1" noTextEdit="1"/>
        </xdr:cNvSpPr>
      </xdr:nvSpPr>
      <xdr:spPr bwMode="auto">
        <a:xfrm>
          <a:off x="11394944" y="237956"/>
          <a:ext cx="1996085" cy="237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7D1298D-29A9-4457-A692-420A985189A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10730-04-06-2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914400</xdr:colOff>
      <xdr:row>5</xdr:row>
      <xdr:rowOff>19050</xdr:rowOff>
    </xdr:from>
    <xdr:to>
      <xdr:col>15</xdr:col>
      <xdr:colOff>504825</xdr:colOff>
      <xdr:row>5</xdr:row>
      <xdr:rowOff>19050</xdr:rowOff>
    </xdr:to>
    <xdr:sp macro="" textlink="">
      <xdr:nvSpPr>
        <xdr:cNvPr id="3474" name="Line 37">
          <a:extLst>
            <a:ext uri="{FF2B5EF4-FFF2-40B4-BE49-F238E27FC236}">
              <a16:creationId xmlns:a16="http://schemas.microsoft.com/office/drawing/2014/main" id="{3C435709-DD5B-4F50-9CD0-C4D01DB88802}"/>
            </a:ext>
          </a:extLst>
        </xdr:cNvPr>
        <xdr:cNvSpPr>
          <a:spLocks noChangeShapeType="1"/>
        </xdr:cNvSpPr>
      </xdr:nvSpPr>
      <xdr:spPr bwMode="auto">
        <a:xfrm>
          <a:off x="914400" y="476250"/>
          <a:ext cx="97345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455292</xdr:colOff>
      <xdr:row>7</xdr:row>
      <xdr:rowOff>22415</xdr:rowOff>
    </xdr:from>
    <xdr:to>
      <xdr:col>18</xdr:col>
      <xdr:colOff>687786</xdr:colOff>
      <xdr:row>8</xdr:row>
      <xdr:rowOff>44266</xdr:rowOff>
    </xdr:to>
    <xdr:sp macro="" textlink="">
      <xdr:nvSpPr>
        <xdr:cNvPr id="35" name="報表類別">
          <a:extLst>
            <a:ext uri="{FF2B5EF4-FFF2-40B4-BE49-F238E27FC236}">
              <a16:creationId xmlns:a16="http://schemas.microsoft.com/office/drawing/2014/main" id="{17D520C2-338B-4ADC-9C15-FE4EF61D06A0}"/>
            </a:ext>
          </a:extLst>
        </xdr:cNvPr>
        <xdr:cNvSpPr>
          <a:spLocks noChangeArrowheads="1"/>
        </xdr:cNvSpPr>
      </xdr:nvSpPr>
      <xdr:spPr bwMode="auto">
        <a:xfrm>
          <a:off x="10641439" y="1277474"/>
          <a:ext cx="2720200" cy="25717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r>
            <a:rPr lang="zh-TW" altLang="en-US">
              <a:latin typeface="標楷體" pitchFamily="65" charset="-120"/>
              <a:ea typeface="標楷體" pitchFamily="65" charset="-120"/>
            </a:rPr>
            <a:t>單位：人、新臺幣元、家</a:t>
          </a:r>
        </a:p>
      </xdr:txBody>
    </xdr:sp>
    <xdr:clientData/>
  </xdr:twoCellAnchor>
  <xdr:twoCellAnchor editAs="oneCell">
    <xdr:from>
      <xdr:col>15</xdr:col>
      <xdr:colOff>328173</xdr:colOff>
      <xdr:row>30</xdr:row>
      <xdr:rowOff>434225</xdr:rowOff>
    </xdr:from>
    <xdr:to>
      <xdr:col>18</xdr:col>
      <xdr:colOff>648684</xdr:colOff>
      <xdr:row>32</xdr:row>
      <xdr:rowOff>37543</xdr:rowOff>
    </xdr:to>
    <xdr:sp macro="" textlink="B2">
      <xdr:nvSpPr>
        <xdr:cNvPr id="36" name="報表類別">
          <a:extLst>
            <a:ext uri="{FF2B5EF4-FFF2-40B4-BE49-F238E27FC236}">
              <a16:creationId xmlns:a16="http://schemas.microsoft.com/office/drawing/2014/main" id="{D6A5B0C9-921A-46F4-8FAC-F03D14AFEBBA}"/>
            </a:ext>
          </a:extLst>
        </xdr:cNvPr>
        <xdr:cNvSpPr>
          <a:spLocks noChangeArrowheads="1" noTextEdit="1"/>
        </xdr:cNvSpPr>
      </xdr:nvSpPr>
      <xdr:spPr bwMode="auto">
        <a:xfrm>
          <a:off x="24006202" y="8726578"/>
          <a:ext cx="2808217" cy="27399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6DCEE4AC-A63C-451F-BA12-859843A0073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民國110年 5月12日 10:29:26 印製</a:t>
          </a:fld>
          <a:endParaRPr lang="en-US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56"/>
  <sheetViews>
    <sheetView tabSelected="1" topLeftCell="A13" zoomScale="85" zoomScaleNormal="85" workbookViewId="0">
      <selection activeCell="A56" sqref="A56"/>
    </sheetView>
  </sheetViews>
  <sheetFormatPr defaultRowHeight="18.75" customHeight="1" x14ac:dyDescent="0.2"/>
  <cols>
    <col min="1" max="1" width="30.83203125" customWidth="1"/>
    <col min="2" max="14" width="10.33203125" customWidth="1"/>
    <col min="15" max="16" width="12.33203125" customWidth="1"/>
    <col min="17" max="17" width="18.83203125" customWidth="1"/>
    <col min="18" max="19" width="12.33203125" customWidth="1"/>
  </cols>
  <sheetData>
    <row r="1" spans="1:19" s="4" customFormat="1" ht="18.75" hidden="1" customHeight="1" x14ac:dyDescent="0.45">
      <c r="A1" s="4" t="s">
        <v>54</v>
      </c>
      <c r="B1" s="4" t="s">
        <v>47</v>
      </c>
      <c r="C1" s="4" t="s">
        <v>48</v>
      </c>
      <c r="D1" s="4" t="s">
        <v>49</v>
      </c>
      <c r="E1" s="39" t="s">
        <v>50</v>
      </c>
      <c r="F1" s="40" t="s">
        <v>55</v>
      </c>
      <c r="G1" s="4" t="s">
        <v>51</v>
      </c>
    </row>
    <row r="2" spans="1:19" s="4" customFormat="1" ht="18.75" hidden="1" customHeight="1" x14ac:dyDescent="0.25">
      <c r="A2" s="4" t="s">
        <v>52</v>
      </c>
      <c r="B2" s="4" t="s">
        <v>33</v>
      </c>
      <c r="C2" s="4" t="s">
        <v>34</v>
      </c>
    </row>
    <row r="3" spans="1:19" s="4" customFormat="1" ht="18.75" hidden="1" customHeight="1" x14ac:dyDescent="0.25"/>
    <row r="4" spans="1:19" s="2" customFormat="1" ht="18.75" customHeight="1" x14ac:dyDescent="0.2"/>
    <row r="5" spans="1:19" s="2" customFormat="1" ht="18.75" customHeight="1" x14ac:dyDescent="0.2"/>
    <row r="6" spans="1:19" ht="40.5" customHeight="1" x14ac:dyDescent="0.2">
      <c r="A6" s="47" t="s">
        <v>56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8.75" customHeight="1" x14ac:dyDescent="0.25">
      <c r="A7" s="48" t="str">
        <f>G1</f>
        <v>中華民國109年下半年 ( 7月至12月 )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s="1" customFormat="1" ht="18.75" customHeight="1" thickBot="1" x14ac:dyDescent="0.25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8.75" customHeight="1" x14ac:dyDescent="0.2">
      <c r="A9" s="59" t="s">
        <v>3</v>
      </c>
      <c r="B9" s="57" t="s">
        <v>4</v>
      </c>
      <c r="C9" s="57"/>
      <c r="D9" s="57"/>
      <c r="E9" s="57" t="s">
        <v>5</v>
      </c>
      <c r="F9" s="57"/>
      <c r="G9" s="57" t="s">
        <v>20</v>
      </c>
      <c r="H9" s="57"/>
      <c r="I9" s="52" t="s">
        <v>6</v>
      </c>
      <c r="J9" s="52"/>
      <c r="K9" s="52" t="s">
        <v>7</v>
      </c>
      <c r="L9" s="52"/>
      <c r="M9" s="52" t="s">
        <v>8</v>
      </c>
      <c r="N9" s="52"/>
      <c r="O9" s="49" t="s">
        <v>21</v>
      </c>
      <c r="P9" s="49"/>
      <c r="Q9" s="63" t="s">
        <v>9</v>
      </c>
      <c r="R9" s="49" t="s">
        <v>19</v>
      </c>
      <c r="S9" s="50"/>
    </row>
    <row r="10" spans="1:19" ht="18.75" customHeight="1" x14ac:dyDescent="0.2">
      <c r="A10" s="60"/>
      <c r="B10" s="58"/>
      <c r="C10" s="58"/>
      <c r="D10" s="58"/>
      <c r="E10" s="58"/>
      <c r="F10" s="58"/>
      <c r="G10" s="58"/>
      <c r="H10" s="58"/>
      <c r="I10" s="53"/>
      <c r="J10" s="53"/>
      <c r="K10" s="53"/>
      <c r="L10" s="53"/>
      <c r="M10" s="53"/>
      <c r="N10" s="53"/>
      <c r="O10" s="49"/>
      <c r="P10" s="49"/>
      <c r="Q10" s="64"/>
      <c r="R10" s="51"/>
      <c r="S10" s="51"/>
    </row>
    <row r="11" spans="1:19" ht="18.75" customHeight="1" x14ac:dyDescent="0.2">
      <c r="A11" s="60"/>
      <c r="B11" s="6" t="s">
        <v>2</v>
      </c>
      <c r="C11" s="6" t="s">
        <v>0</v>
      </c>
      <c r="D11" s="6" t="s">
        <v>1</v>
      </c>
      <c r="E11" s="6" t="s">
        <v>0</v>
      </c>
      <c r="F11" s="6" t="s">
        <v>1</v>
      </c>
      <c r="G11" s="6" t="s">
        <v>0</v>
      </c>
      <c r="H11" s="6" t="s">
        <v>26</v>
      </c>
      <c r="I11" s="6" t="s">
        <v>0</v>
      </c>
      <c r="J11" s="6" t="s">
        <v>1</v>
      </c>
      <c r="K11" s="6" t="s">
        <v>0</v>
      </c>
      <c r="L11" s="6" t="s">
        <v>1</v>
      </c>
      <c r="M11" s="6" t="s">
        <v>0</v>
      </c>
      <c r="N11" s="6" t="s">
        <v>1</v>
      </c>
      <c r="O11" s="8" t="s">
        <v>0</v>
      </c>
      <c r="P11" s="10" t="s">
        <v>1</v>
      </c>
      <c r="Q11" s="64"/>
      <c r="R11" s="7" t="s">
        <v>0</v>
      </c>
      <c r="S11" s="5" t="s">
        <v>1</v>
      </c>
    </row>
    <row r="12" spans="1:19" ht="18.75" customHeight="1" x14ac:dyDescent="0.2">
      <c r="A12" s="18" t="s">
        <v>4</v>
      </c>
      <c r="B12" s="41">
        <f t="shared" ref="B12:S12" si="0">B34</f>
        <v>174</v>
      </c>
      <c r="C12" s="41">
        <f t="shared" si="0"/>
        <v>92</v>
      </c>
      <c r="D12" s="41">
        <f t="shared" si="0"/>
        <v>82</v>
      </c>
      <c r="E12" s="41">
        <f t="shared" si="0"/>
        <v>60</v>
      </c>
      <c r="F12" s="41">
        <f t="shared" si="0"/>
        <v>58</v>
      </c>
      <c r="G12" s="41">
        <f t="shared" si="0"/>
        <v>0</v>
      </c>
      <c r="H12" s="41">
        <f t="shared" si="0"/>
        <v>0</v>
      </c>
      <c r="I12" s="41">
        <f t="shared" si="0"/>
        <v>19</v>
      </c>
      <c r="J12" s="41">
        <f t="shared" si="0"/>
        <v>7</v>
      </c>
      <c r="K12" s="41">
        <f t="shared" si="0"/>
        <v>13</v>
      </c>
      <c r="L12" s="41">
        <f t="shared" si="0"/>
        <v>13</v>
      </c>
      <c r="M12" s="41">
        <f t="shared" si="0"/>
        <v>0</v>
      </c>
      <c r="N12" s="41">
        <f t="shared" si="0"/>
        <v>0</v>
      </c>
      <c r="O12" s="41">
        <f t="shared" si="0"/>
        <v>0</v>
      </c>
      <c r="P12" s="42">
        <f t="shared" si="0"/>
        <v>4</v>
      </c>
      <c r="Q12" s="43">
        <f t="shared" si="0"/>
        <v>5423000</v>
      </c>
      <c r="R12" s="44">
        <f t="shared" si="0"/>
        <v>3</v>
      </c>
      <c r="S12" s="42">
        <f t="shared" si="0"/>
        <v>4</v>
      </c>
    </row>
    <row r="13" spans="1:19" ht="18.75" customHeight="1" x14ac:dyDescent="0.2">
      <c r="A13" s="18" t="s">
        <v>10</v>
      </c>
      <c r="B13" s="41">
        <f t="shared" ref="B13:S13" si="1">B35</f>
        <v>55</v>
      </c>
      <c r="C13" s="41">
        <f t="shared" si="1"/>
        <v>27</v>
      </c>
      <c r="D13" s="41">
        <f t="shared" si="1"/>
        <v>28</v>
      </c>
      <c r="E13" s="41">
        <f t="shared" si="1"/>
        <v>15</v>
      </c>
      <c r="F13" s="41">
        <f t="shared" si="1"/>
        <v>23</v>
      </c>
      <c r="G13" s="41">
        <f t="shared" si="1"/>
        <v>0</v>
      </c>
      <c r="H13" s="41">
        <f t="shared" si="1"/>
        <v>0</v>
      </c>
      <c r="I13" s="41">
        <f t="shared" si="1"/>
        <v>7</v>
      </c>
      <c r="J13" s="41">
        <f t="shared" si="1"/>
        <v>2</v>
      </c>
      <c r="K13" s="41">
        <f t="shared" si="1"/>
        <v>5</v>
      </c>
      <c r="L13" s="41">
        <f t="shared" si="1"/>
        <v>2</v>
      </c>
      <c r="M13" s="41">
        <f t="shared" si="1"/>
        <v>0</v>
      </c>
      <c r="N13" s="41">
        <f t="shared" si="1"/>
        <v>0</v>
      </c>
      <c r="O13" s="41">
        <f t="shared" si="1"/>
        <v>0</v>
      </c>
      <c r="P13" s="42">
        <f t="shared" si="1"/>
        <v>1</v>
      </c>
      <c r="Q13" s="43">
        <f t="shared" si="1"/>
        <v>2200000</v>
      </c>
      <c r="R13" s="44">
        <f t="shared" si="1"/>
        <v>0</v>
      </c>
      <c r="S13" s="42">
        <f t="shared" si="1"/>
        <v>0</v>
      </c>
    </row>
    <row r="14" spans="1:19" ht="18.75" customHeight="1" x14ac:dyDescent="0.2">
      <c r="A14" s="18" t="s">
        <v>29</v>
      </c>
      <c r="B14" s="41">
        <f>B37</f>
        <v>8</v>
      </c>
      <c r="C14" s="41">
        <f t="shared" ref="C14:O14" si="2">C37</f>
        <v>4</v>
      </c>
      <c r="D14" s="41">
        <f t="shared" si="2"/>
        <v>4</v>
      </c>
      <c r="E14" s="41">
        <f t="shared" si="2"/>
        <v>1</v>
      </c>
      <c r="F14" s="41">
        <f t="shared" si="2"/>
        <v>3</v>
      </c>
      <c r="G14" s="41">
        <f t="shared" si="2"/>
        <v>0</v>
      </c>
      <c r="H14" s="41">
        <f t="shared" si="2"/>
        <v>0</v>
      </c>
      <c r="I14" s="41">
        <f t="shared" si="2"/>
        <v>2</v>
      </c>
      <c r="J14" s="41">
        <f t="shared" si="2"/>
        <v>1</v>
      </c>
      <c r="K14" s="41">
        <f t="shared" si="2"/>
        <v>1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41">
        <f t="shared" si="2"/>
        <v>0</v>
      </c>
      <c r="P14" s="42">
        <f t="shared" ref="P14:S16" si="3">P37</f>
        <v>0</v>
      </c>
      <c r="Q14" s="43">
        <f t="shared" si="3"/>
        <v>160000</v>
      </c>
      <c r="R14" s="44">
        <f t="shared" si="3"/>
        <v>1</v>
      </c>
      <c r="S14" s="42">
        <f t="shared" si="3"/>
        <v>1</v>
      </c>
    </row>
    <row r="15" spans="1:19" ht="18.75" customHeight="1" x14ac:dyDescent="0.2">
      <c r="A15" s="18" t="s">
        <v>30</v>
      </c>
      <c r="B15" s="41">
        <f>B38</f>
        <v>6</v>
      </c>
      <c r="C15" s="41">
        <f t="shared" ref="C15:O15" si="4">C38</f>
        <v>3</v>
      </c>
      <c r="D15" s="41">
        <f t="shared" si="4"/>
        <v>3</v>
      </c>
      <c r="E15" s="41">
        <f t="shared" si="4"/>
        <v>2</v>
      </c>
      <c r="F15" s="41">
        <f t="shared" si="4"/>
        <v>2</v>
      </c>
      <c r="G15" s="41">
        <f t="shared" si="4"/>
        <v>0</v>
      </c>
      <c r="H15" s="41">
        <f t="shared" si="4"/>
        <v>0</v>
      </c>
      <c r="I15" s="41">
        <f t="shared" si="4"/>
        <v>0</v>
      </c>
      <c r="J15" s="41">
        <f t="shared" si="4"/>
        <v>0</v>
      </c>
      <c r="K15" s="41">
        <f t="shared" si="4"/>
        <v>1</v>
      </c>
      <c r="L15" s="41">
        <f t="shared" si="4"/>
        <v>0</v>
      </c>
      <c r="M15" s="41">
        <f t="shared" si="4"/>
        <v>0</v>
      </c>
      <c r="N15" s="41">
        <f t="shared" si="4"/>
        <v>0</v>
      </c>
      <c r="O15" s="41">
        <f t="shared" si="4"/>
        <v>0</v>
      </c>
      <c r="P15" s="42">
        <f t="shared" si="3"/>
        <v>1</v>
      </c>
      <c r="Q15" s="43">
        <f t="shared" si="3"/>
        <v>120000</v>
      </c>
      <c r="R15" s="44">
        <f t="shared" si="3"/>
        <v>0</v>
      </c>
      <c r="S15" s="42">
        <f t="shared" si="3"/>
        <v>0</v>
      </c>
    </row>
    <row r="16" spans="1:19" ht="18.75" customHeight="1" x14ac:dyDescent="0.2">
      <c r="A16" s="61" t="s">
        <v>31</v>
      </c>
      <c r="B16" s="55">
        <f>B39</f>
        <v>25</v>
      </c>
      <c r="C16" s="55">
        <f t="shared" ref="C16:O16" si="5">C39</f>
        <v>14</v>
      </c>
      <c r="D16" s="55">
        <f t="shared" si="5"/>
        <v>11</v>
      </c>
      <c r="E16" s="55">
        <f t="shared" si="5"/>
        <v>11</v>
      </c>
      <c r="F16" s="55">
        <f t="shared" si="5"/>
        <v>7</v>
      </c>
      <c r="G16" s="55">
        <f t="shared" si="5"/>
        <v>0</v>
      </c>
      <c r="H16" s="55">
        <f t="shared" si="5"/>
        <v>0</v>
      </c>
      <c r="I16" s="55">
        <f t="shared" si="5"/>
        <v>0</v>
      </c>
      <c r="J16" s="55">
        <f t="shared" si="5"/>
        <v>0</v>
      </c>
      <c r="K16" s="55">
        <f t="shared" si="5"/>
        <v>3</v>
      </c>
      <c r="L16" s="55">
        <f t="shared" si="5"/>
        <v>3</v>
      </c>
      <c r="M16" s="55">
        <f t="shared" si="5"/>
        <v>0</v>
      </c>
      <c r="N16" s="55">
        <f t="shared" si="5"/>
        <v>0</v>
      </c>
      <c r="O16" s="55">
        <f t="shared" si="5"/>
        <v>0</v>
      </c>
      <c r="P16" s="65">
        <f t="shared" si="3"/>
        <v>1</v>
      </c>
      <c r="Q16" s="67">
        <f t="shared" si="3"/>
        <v>875000</v>
      </c>
      <c r="R16" s="73">
        <f t="shared" si="3"/>
        <v>0</v>
      </c>
      <c r="S16" s="65">
        <f t="shared" si="3"/>
        <v>0</v>
      </c>
    </row>
    <row r="17" spans="1:19" ht="18.75" customHeight="1" x14ac:dyDescent="0.2">
      <c r="A17" s="6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66"/>
      <c r="Q17" s="68"/>
      <c r="R17" s="74"/>
      <c r="S17" s="66"/>
    </row>
    <row r="18" spans="1:19" ht="18.75" customHeight="1" x14ac:dyDescent="0.2">
      <c r="A18" s="61" t="s">
        <v>32</v>
      </c>
      <c r="B18" s="55">
        <f>B41</f>
        <v>14</v>
      </c>
      <c r="C18" s="55">
        <f t="shared" ref="C18:O18" si="6">C41</f>
        <v>10</v>
      </c>
      <c r="D18" s="55">
        <f t="shared" si="6"/>
        <v>4</v>
      </c>
      <c r="E18" s="55">
        <f t="shared" si="6"/>
        <v>7</v>
      </c>
      <c r="F18" s="55">
        <f t="shared" si="6"/>
        <v>2</v>
      </c>
      <c r="G18" s="55">
        <f t="shared" si="6"/>
        <v>0</v>
      </c>
      <c r="H18" s="55">
        <f t="shared" si="6"/>
        <v>0</v>
      </c>
      <c r="I18" s="55">
        <f t="shared" si="6"/>
        <v>2</v>
      </c>
      <c r="J18" s="55">
        <f t="shared" si="6"/>
        <v>0</v>
      </c>
      <c r="K18" s="55">
        <f t="shared" si="6"/>
        <v>1</v>
      </c>
      <c r="L18" s="55">
        <f t="shared" si="6"/>
        <v>2</v>
      </c>
      <c r="M18" s="55">
        <f t="shared" si="6"/>
        <v>0</v>
      </c>
      <c r="N18" s="55">
        <f t="shared" si="6"/>
        <v>0</v>
      </c>
      <c r="O18" s="55">
        <f t="shared" si="6"/>
        <v>0</v>
      </c>
      <c r="P18" s="65">
        <f>P41</f>
        <v>0</v>
      </c>
      <c r="Q18" s="67">
        <f>Q41</f>
        <v>485000</v>
      </c>
      <c r="R18" s="73">
        <f>R41</f>
        <v>0</v>
      </c>
      <c r="S18" s="65">
        <f>S41</f>
        <v>1</v>
      </c>
    </row>
    <row r="19" spans="1:19" ht="18.75" customHeight="1" x14ac:dyDescent="0.2">
      <c r="A19" s="6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2"/>
      <c r="Q19" s="75"/>
      <c r="R19" s="81"/>
      <c r="S19" s="82"/>
    </row>
    <row r="20" spans="1:19" ht="18.75" customHeight="1" x14ac:dyDescent="0.2">
      <c r="A20" s="18" t="s">
        <v>11</v>
      </c>
      <c r="B20" s="41">
        <f>B42</f>
        <v>45</v>
      </c>
      <c r="C20" s="41">
        <f t="shared" ref="C20:O20" si="7">C42</f>
        <v>23</v>
      </c>
      <c r="D20" s="41">
        <f t="shared" si="7"/>
        <v>22</v>
      </c>
      <c r="E20" s="41">
        <f t="shared" si="7"/>
        <v>19</v>
      </c>
      <c r="F20" s="41">
        <f t="shared" si="7"/>
        <v>14</v>
      </c>
      <c r="G20" s="41">
        <f t="shared" si="7"/>
        <v>0</v>
      </c>
      <c r="H20" s="41">
        <f t="shared" si="7"/>
        <v>0</v>
      </c>
      <c r="I20" s="41">
        <f t="shared" si="7"/>
        <v>4</v>
      </c>
      <c r="J20" s="41">
        <f t="shared" si="7"/>
        <v>2</v>
      </c>
      <c r="K20" s="41">
        <f t="shared" si="7"/>
        <v>0</v>
      </c>
      <c r="L20" s="41">
        <f t="shared" si="7"/>
        <v>5</v>
      </c>
      <c r="M20" s="41">
        <f t="shared" si="7"/>
        <v>0</v>
      </c>
      <c r="N20" s="41">
        <f t="shared" si="7"/>
        <v>0</v>
      </c>
      <c r="O20" s="41">
        <f t="shared" si="7"/>
        <v>0</v>
      </c>
      <c r="P20" s="42">
        <f>P42</f>
        <v>1</v>
      </c>
      <c r="Q20" s="43">
        <f>Q42</f>
        <v>1350000</v>
      </c>
      <c r="R20" s="44">
        <f>R42</f>
        <v>1</v>
      </c>
      <c r="S20" s="42">
        <f>S42</f>
        <v>1</v>
      </c>
    </row>
    <row r="21" spans="1:19" ht="18.75" customHeight="1" x14ac:dyDescent="0.2">
      <c r="A21" s="18" t="s">
        <v>12</v>
      </c>
      <c r="B21" s="41">
        <f>B44</f>
        <v>7</v>
      </c>
      <c r="C21" s="41">
        <f t="shared" ref="C21:O21" si="8">C44</f>
        <v>4</v>
      </c>
      <c r="D21" s="41">
        <f t="shared" si="8"/>
        <v>3</v>
      </c>
      <c r="E21" s="41">
        <f t="shared" si="8"/>
        <v>2</v>
      </c>
      <c r="F21" s="41">
        <f t="shared" si="8"/>
        <v>1</v>
      </c>
      <c r="G21" s="41">
        <f t="shared" si="8"/>
        <v>0</v>
      </c>
      <c r="H21" s="41">
        <f t="shared" si="8"/>
        <v>0</v>
      </c>
      <c r="I21" s="41">
        <f t="shared" si="8"/>
        <v>0</v>
      </c>
      <c r="J21" s="41">
        <f t="shared" si="8"/>
        <v>1</v>
      </c>
      <c r="K21" s="41">
        <f t="shared" si="8"/>
        <v>2</v>
      </c>
      <c r="L21" s="41">
        <f t="shared" si="8"/>
        <v>1</v>
      </c>
      <c r="M21" s="41">
        <f t="shared" si="8"/>
        <v>0</v>
      </c>
      <c r="N21" s="41">
        <f t="shared" si="8"/>
        <v>0</v>
      </c>
      <c r="O21" s="41">
        <f t="shared" si="8"/>
        <v>0</v>
      </c>
      <c r="P21" s="42">
        <f t="shared" ref="P21:S23" si="9">P44</f>
        <v>0</v>
      </c>
      <c r="Q21" s="43">
        <f t="shared" si="9"/>
        <v>105000</v>
      </c>
      <c r="R21" s="44">
        <f t="shared" si="9"/>
        <v>1</v>
      </c>
      <c r="S21" s="42">
        <f t="shared" si="9"/>
        <v>1</v>
      </c>
    </row>
    <row r="22" spans="1:19" ht="18.75" customHeight="1" x14ac:dyDescent="0.2">
      <c r="A22" s="19" t="s">
        <v>13</v>
      </c>
      <c r="B22" s="41">
        <f>B45</f>
        <v>8</v>
      </c>
      <c r="C22" s="41">
        <f t="shared" ref="C22:O22" si="10">C45</f>
        <v>2</v>
      </c>
      <c r="D22" s="41">
        <f t="shared" si="10"/>
        <v>6</v>
      </c>
      <c r="E22" s="41">
        <f t="shared" si="10"/>
        <v>2</v>
      </c>
      <c r="F22" s="41">
        <f t="shared" si="10"/>
        <v>6</v>
      </c>
      <c r="G22" s="41">
        <f t="shared" si="10"/>
        <v>0</v>
      </c>
      <c r="H22" s="41">
        <f t="shared" si="10"/>
        <v>0</v>
      </c>
      <c r="I22" s="41">
        <f t="shared" si="10"/>
        <v>0</v>
      </c>
      <c r="J22" s="41">
        <f t="shared" si="10"/>
        <v>0</v>
      </c>
      <c r="K22" s="41">
        <f t="shared" si="10"/>
        <v>0</v>
      </c>
      <c r="L22" s="41">
        <f t="shared" si="10"/>
        <v>0</v>
      </c>
      <c r="M22" s="41">
        <f t="shared" si="10"/>
        <v>0</v>
      </c>
      <c r="N22" s="41">
        <f t="shared" si="10"/>
        <v>0</v>
      </c>
      <c r="O22" s="41">
        <f t="shared" si="10"/>
        <v>0</v>
      </c>
      <c r="P22" s="42">
        <f t="shared" si="9"/>
        <v>0</v>
      </c>
      <c r="Q22" s="43">
        <f t="shared" si="9"/>
        <v>120000</v>
      </c>
      <c r="R22" s="44">
        <f t="shared" si="9"/>
        <v>0</v>
      </c>
      <c r="S22" s="42">
        <f t="shared" si="9"/>
        <v>0</v>
      </c>
    </row>
    <row r="23" spans="1:19" ht="18.75" customHeight="1" x14ac:dyDescent="0.2">
      <c r="A23" s="19" t="s">
        <v>25</v>
      </c>
      <c r="B23" s="41">
        <f>B46</f>
        <v>1</v>
      </c>
      <c r="C23" s="41">
        <f t="shared" ref="C23:O23" si="11">C46</f>
        <v>1</v>
      </c>
      <c r="D23" s="41">
        <f t="shared" si="11"/>
        <v>0</v>
      </c>
      <c r="E23" s="41">
        <f t="shared" si="11"/>
        <v>0</v>
      </c>
      <c r="F23" s="41">
        <f t="shared" si="11"/>
        <v>0</v>
      </c>
      <c r="G23" s="41">
        <f t="shared" si="11"/>
        <v>0</v>
      </c>
      <c r="H23" s="41">
        <f t="shared" si="11"/>
        <v>0</v>
      </c>
      <c r="I23" s="41">
        <f t="shared" si="11"/>
        <v>1</v>
      </c>
      <c r="J23" s="41">
        <f t="shared" si="11"/>
        <v>0</v>
      </c>
      <c r="K23" s="41">
        <f t="shared" si="11"/>
        <v>0</v>
      </c>
      <c r="L23" s="41">
        <f t="shared" si="11"/>
        <v>0</v>
      </c>
      <c r="M23" s="41">
        <f t="shared" si="11"/>
        <v>0</v>
      </c>
      <c r="N23" s="41">
        <f t="shared" si="11"/>
        <v>0</v>
      </c>
      <c r="O23" s="41">
        <f t="shared" si="11"/>
        <v>0</v>
      </c>
      <c r="P23" s="42">
        <f t="shared" si="9"/>
        <v>0</v>
      </c>
      <c r="Q23" s="43">
        <f t="shared" si="9"/>
        <v>1000</v>
      </c>
      <c r="R23" s="44">
        <f t="shared" si="9"/>
        <v>0</v>
      </c>
      <c r="S23" s="42">
        <f t="shared" si="9"/>
        <v>0</v>
      </c>
    </row>
    <row r="24" spans="1:19" ht="18.75" customHeight="1" x14ac:dyDescent="0.2">
      <c r="A24" s="18" t="s">
        <v>22</v>
      </c>
      <c r="B24" s="41">
        <f>B48</f>
        <v>4</v>
      </c>
      <c r="C24" s="41">
        <f t="shared" ref="C24:O24" si="12">C48</f>
        <v>3</v>
      </c>
      <c r="D24" s="41">
        <f t="shared" si="12"/>
        <v>1</v>
      </c>
      <c r="E24" s="41">
        <f t="shared" si="12"/>
        <v>1</v>
      </c>
      <c r="F24" s="41">
        <f t="shared" si="12"/>
        <v>0</v>
      </c>
      <c r="G24" s="41">
        <f t="shared" si="12"/>
        <v>0</v>
      </c>
      <c r="H24" s="41">
        <f t="shared" si="12"/>
        <v>0</v>
      </c>
      <c r="I24" s="41">
        <f t="shared" si="12"/>
        <v>2</v>
      </c>
      <c r="J24" s="41">
        <f t="shared" si="12"/>
        <v>1</v>
      </c>
      <c r="K24" s="41">
        <f t="shared" si="12"/>
        <v>0</v>
      </c>
      <c r="L24" s="41">
        <f t="shared" si="12"/>
        <v>0</v>
      </c>
      <c r="M24" s="41">
        <f t="shared" si="12"/>
        <v>0</v>
      </c>
      <c r="N24" s="41">
        <f t="shared" si="12"/>
        <v>0</v>
      </c>
      <c r="O24" s="41">
        <f t="shared" si="12"/>
        <v>0</v>
      </c>
      <c r="P24" s="42">
        <f t="shared" ref="P24:S26" si="13">P48</f>
        <v>0</v>
      </c>
      <c r="Q24" s="43">
        <f t="shared" si="13"/>
        <v>4000</v>
      </c>
      <c r="R24" s="44">
        <f t="shared" si="13"/>
        <v>0</v>
      </c>
      <c r="S24" s="42">
        <f t="shared" si="13"/>
        <v>0</v>
      </c>
    </row>
    <row r="25" spans="1:19" ht="18.75" customHeight="1" x14ac:dyDescent="0.2">
      <c r="A25" s="18" t="s">
        <v>23</v>
      </c>
      <c r="B25" s="41">
        <f>B49</f>
        <v>0</v>
      </c>
      <c r="C25" s="41">
        <f t="shared" ref="C25:O26" si="14">C49</f>
        <v>0</v>
      </c>
      <c r="D25" s="41">
        <f t="shared" si="14"/>
        <v>0</v>
      </c>
      <c r="E25" s="41">
        <f t="shared" si="14"/>
        <v>0</v>
      </c>
      <c r="F25" s="41">
        <f t="shared" si="14"/>
        <v>0</v>
      </c>
      <c r="G25" s="41">
        <f t="shared" si="14"/>
        <v>0</v>
      </c>
      <c r="H25" s="41">
        <f t="shared" si="14"/>
        <v>0</v>
      </c>
      <c r="I25" s="41">
        <f t="shared" si="14"/>
        <v>0</v>
      </c>
      <c r="J25" s="41">
        <f t="shared" si="14"/>
        <v>0</v>
      </c>
      <c r="K25" s="41">
        <f t="shared" si="14"/>
        <v>0</v>
      </c>
      <c r="L25" s="41">
        <f t="shared" si="14"/>
        <v>0</v>
      </c>
      <c r="M25" s="41">
        <f t="shared" si="14"/>
        <v>0</v>
      </c>
      <c r="N25" s="41">
        <f t="shared" si="14"/>
        <v>0</v>
      </c>
      <c r="O25" s="41">
        <f t="shared" si="14"/>
        <v>0</v>
      </c>
      <c r="P25" s="42">
        <f t="shared" si="13"/>
        <v>0</v>
      </c>
      <c r="Q25" s="43">
        <f t="shared" si="13"/>
        <v>0</v>
      </c>
      <c r="R25" s="44">
        <f t="shared" si="13"/>
        <v>0</v>
      </c>
      <c r="S25" s="42">
        <f t="shared" si="13"/>
        <v>0</v>
      </c>
    </row>
    <row r="26" spans="1:19" ht="18.75" customHeight="1" x14ac:dyDescent="0.2">
      <c r="A26" s="18" t="s">
        <v>24</v>
      </c>
      <c r="B26" s="41">
        <f>B50</f>
        <v>1</v>
      </c>
      <c r="C26" s="41">
        <f>C50</f>
        <v>1</v>
      </c>
      <c r="D26" s="41">
        <f>D50</f>
        <v>0</v>
      </c>
      <c r="E26" s="41">
        <f t="shared" si="14"/>
        <v>0</v>
      </c>
      <c r="F26" s="41">
        <f t="shared" ref="F26:O26" si="15">F50</f>
        <v>0</v>
      </c>
      <c r="G26" s="41">
        <f t="shared" si="15"/>
        <v>0</v>
      </c>
      <c r="H26" s="41">
        <f t="shared" si="15"/>
        <v>0</v>
      </c>
      <c r="I26" s="41">
        <f t="shared" si="15"/>
        <v>1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2">
        <f t="shared" si="13"/>
        <v>0</v>
      </c>
      <c r="Q26" s="45">
        <f t="shared" si="13"/>
        <v>3000</v>
      </c>
      <c r="R26" s="44">
        <f t="shared" si="13"/>
        <v>0</v>
      </c>
      <c r="S26" s="46">
        <f t="shared" si="13"/>
        <v>0</v>
      </c>
    </row>
    <row r="27" spans="1:19" ht="18.75" customHeight="1" x14ac:dyDescent="0.2">
      <c r="A27" s="79" t="s">
        <v>27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8.75" customHeight="1" x14ac:dyDescent="0.2">
      <c r="A28" s="60" t="s">
        <v>4</v>
      </c>
      <c r="B28" s="58"/>
      <c r="C28" s="80" t="s">
        <v>15</v>
      </c>
      <c r="D28" s="85"/>
      <c r="E28" s="85"/>
      <c r="F28" s="85"/>
      <c r="G28" s="60"/>
      <c r="H28" s="80" t="s">
        <v>16</v>
      </c>
      <c r="I28" s="85"/>
      <c r="J28" s="85"/>
      <c r="K28" s="85"/>
      <c r="L28" s="60"/>
      <c r="M28" s="58" t="s">
        <v>17</v>
      </c>
      <c r="N28" s="58"/>
      <c r="O28" s="58"/>
      <c r="P28" s="58"/>
      <c r="Q28" s="58" t="s">
        <v>18</v>
      </c>
      <c r="R28" s="58"/>
      <c r="S28" s="80"/>
    </row>
    <row r="29" spans="1:19" ht="18.75" customHeight="1" thickBot="1" x14ac:dyDescent="0.25">
      <c r="A29" s="84">
        <f>A54</f>
        <v>114</v>
      </c>
      <c r="B29" s="76"/>
      <c r="C29" s="77">
        <f>B54</f>
        <v>1</v>
      </c>
      <c r="D29" s="86"/>
      <c r="E29" s="86"/>
      <c r="F29" s="86"/>
      <c r="G29" s="84"/>
      <c r="H29" s="77">
        <f>C54</f>
        <v>4</v>
      </c>
      <c r="I29" s="86"/>
      <c r="J29" s="86"/>
      <c r="K29" s="86"/>
      <c r="L29" s="84"/>
      <c r="M29" s="76">
        <f>D54</f>
        <v>3</v>
      </c>
      <c r="N29" s="76"/>
      <c r="O29" s="76"/>
      <c r="P29" s="76"/>
      <c r="Q29" s="76">
        <f>E54</f>
        <v>106</v>
      </c>
      <c r="R29" s="76"/>
      <c r="S29" s="77"/>
    </row>
    <row r="30" spans="1:19" ht="18.75" customHeight="1" thickBot="1" x14ac:dyDescent="0.25">
      <c r="A30" s="11" t="s">
        <v>14</v>
      </c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s="3" customFormat="1" ht="18.75" customHeight="1" x14ac:dyDescent="0.2">
      <c r="A31" s="78" t="str">
        <f>IF(LEN(A2)&gt;0,"填表　　　　　　　　　　　　　　　　　審核　　　　　　　　　　　　　　　　業務主管人員　　　　　　　　　　　　　　　　　　機關長官
　　　　　　　　　　　　　　　　　　　　　　　　　　　　　　　　　　　　　主辦統計人員","")</f>
        <v>填表　　　　　　　　　　　　　　　　　審核　　　　　　　　　　　　　　　　業務主管人員　　　　　　　　　　　　　　　　　　機關長官
　　　　　　　　　　　　　　　　　　　　　　　　　　　　　　　　　　　　　主辦統計人員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1:19" ht="18.75" customHeight="1" x14ac:dyDescent="0.2">
      <c r="A32" s="72" t="str">
        <f>IF(LEN(A2)&gt;0,"資料來源："&amp;A2,"")</f>
        <v>資料來源：依據本府辦理老人福利服務登記資料彙編。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8.75" customHeight="1" x14ac:dyDescent="0.2">
      <c r="A33" s="69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1:19" ht="18.75" hidden="1" customHeight="1" x14ac:dyDescent="0.25">
      <c r="A34" s="9" t="s">
        <v>53</v>
      </c>
      <c r="B34" s="21">
        <v>174</v>
      </c>
      <c r="C34" s="21">
        <v>92</v>
      </c>
      <c r="D34" s="21">
        <v>82</v>
      </c>
      <c r="E34" s="21">
        <v>60</v>
      </c>
      <c r="F34" s="21">
        <v>58</v>
      </c>
      <c r="G34" s="22">
        <v>0</v>
      </c>
      <c r="H34" s="22">
        <v>0</v>
      </c>
      <c r="I34" s="21">
        <v>19</v>
      </c>
      <c r="J34" s="21">
        <v>7</v>
      </c>
      <c r="K34" s="21">
        <v>13</v>
      </c>
      <c r="L34" s="21">
        <v>13</v>
      </c>
      <c r="M34" s="22">
        <v>0</v>
      </c>
      <c r="N34" s="22">
        <v>0</v>
      </c>
      <c r="O34" s="22">
        <v>0</v>
      </c>
      <c r="P34" s="21">
        <v>4</v>
      </c>
      <c r="Q34" s="23">
        <v>5423000</v>
      </c>
      <c r="R34" s="24">
        <v>3</v>
      </c>
      <c r="S34" s="24">
        <v>4</v>
      </c>
    </row>
    <row r="35" spans="1:19" ht="18.75" hidden="1" customHeight="1" x14ac:dyDescent="0.25">
      <c r="A35" s="9" t="s">
        <v>35</v>
      </c>
      <c r="B35" s="21">
        <v>55</v>
      </c>
      <c r="C35" s="21">
        <v>27</v>
      </c>
      <c r="D35" s="21">
        <v>28</v>
      </c>
      <c r="E35" s="21">
        <v>15</v>
      </c>
      <c r="F35" s="21">
        <v>23</v>
      </c>
      <c r="G35" s="22">
        <v>0</v>
      </c>
      <c r="H35" s="22">
        <v>0</v>
      </c>
      <c r="I35" s="21">
        <v>7</v>
      </c>
      <c r="J35" s="21">
        <v>2</v>
      </c>
      <c r="K35" s="21">
        <v>5</v>
      </c>
      <c r="L35" s="21">
        <v>2</v>
      </c>
      <c r="M35" s="22">
        <v>0</v>
      </c>
      <c r="N35" s="22">
        <v>0</v>
      </c>
      <c r="O35" s="22">
        <v>0</v>
      </c>
      <c r="P35" s="21">
        <v>1</v>
      </c>
      <c r="Q35" s="23">
        <v>2200000</v>
      </c>
      <c r="R35" s="25">
        <v>0</v>
      </c>
      <c r="S35" s="25">
        <v>0</v>
      </c>
    </row>
    <row r="36" spans="1:19" ht="18.75" hidden="1" customHeight="1" x14ac:dyDescent="0.2">
      <c r="A36" s="12" t="s">
        <v>36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9" ht="18.75" hidden="1" customHeight="1" x14ac:dyDescent="0.25">
      <c r="A37" s="12"/>
      <c r="B37" s="26">
        <v>8</v>
      </c>
      <c r="C37" s="26">
        <v>4</v>
      </c>
      <c r="D37" s="26">
        <v>4</v>
      </c>
      <c r="E37" s="26">
        <v>1</v>
      </c>
      <c r="F37" s="26">
        <v>3</v>
      </c>
      <c r="G37" s="27">
        <v>0</v>
      </c>
      <c r="H37" s="27">
        <v>0</v>
      </c>
      <c r="I37" s="26">
        <v>2</v>
      </c>
      <c r="J37" s="26">
        <v>1</v>
      </c>
      <c r="K37" s="26">
        <v>1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8">
        <v>160000</v>
      </c>
      <c r="R37" s="24">
        <v>1</v>
      </c>
      <c r="S37" s="24">
        <v>1</v>
      </c>
    </row>
    <row r="38" spans="1:19" ht="18.75" hidden="1" customHeight="1" x14ac:dyDescent="0.25">
      <c r="A38" s="12" t="s">
        <v>37</v>
      </c>
      <c r="B38" s="26">
        <v>6</v>
      </c>
      <c r="C38" s="26">
        <v>3</v>
      </c>
      <c r="D38" s="26">
        <v>3</v>
      </c>
      <c r="E38" s="26">
        <v>2</v>
      </c>
      <c r="F38" s="26">
        <v>2</v>
      </c>
      <c r="G38" s="27">
        <v>0</v>
      </c>
      <c r="H38" s="27">
        <v>0</v>
      </c>
      <c r="I38" s="27">
        <v>0</v>
      </c>
      <c r="J38" s="27">
        <v>0</v>
      </c>
      <c r="K38" s="26">
        <v>1</v>
      </c>
      <c r="L38" s="27">
        <v>0</v>
      </c>
      <c r="M38" s="27">
        <v>0</v>
      </c>
      <c r="N38" s="27">
        <v>0</v>
      </c>
      <c r="O38" s="27">
        <v>0</v>
      </c>
      <c r="P38" s="26">
        <v>1</v>
      </c>
      <c r="Q38" s="28">
        <v>120000</v>
      </c>
      <c r="R38" s="25">
        <v>0</v>
      </c>
      <c r="S38" s="25">
        <v>0</v>
      </c>
    </row>
    <row r="39" spans="1:19" ht="18.75" hidden="1" customHeight="1" x14ac:dyDescent="0.25">
      <c r="A39" s="29" t="s">
        <v>38</v>
      </c>
      <c r="B39" s="26">
        <v>25</v>
      </c>
      <c r="C39" s="26">
        <v>14</v>
      </c>
      <c r="D39" s="26">
        <v>11</v>
      </c>
      <c r="E39" s="26">
        <v>11</v>
      </c>
      <c r="F39" s="26">
        <v>7</v>
      </c>
      <c r="G39" s="27">
        <v>0</v>
      </c>
      <c r="H39" s="27">
        <v>0</v>
      </c>
      <c r="I39" s="27">
        <v>0</v>
      </c>
      <c r="J39" s="27">
        <v>0</v>
      </c>
      <c r="K39" s="26">
        <v>3</v>
      </c>
      <c r="L39" s="26">
        <v>3</v>
      </c>
      <c r="M39" s="27">
        <v>0</v>
      </c>
      <c r="N39" s="27">
        <v>0</v>
      </c>
      <c r="O39" s="27">
        <v>0</v>
      </c>
      <c r="P39" s="26">
        <v>1</v>
      </c>
      <c r="Q39" s="28">
        <v>875000</v>
      </c>
      <c r="R39" s="25">
        <v>0</v>
      </c>
      <c r="S39" s="25">
        <v>0</v>
      </c>
    </row>
    <row r="40" spans="1:19" ht="18.75" hidden="1" customHeight="1" x14ac:dyDescent="0.2">
      <c r="A40" s="29" t="s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1:19" ht="18.75" hidden="1" customHeight="1" x14ac:dyDescent="0.25">
      <c r="A41" s="12"/>
      <c r="B41" s="26">
        <v>14</v>
      </c>
      <c r="C41" s="26">
        <v>10</v>
      </c>
      <c r="D41" s="26">
        <v>4</v>
      </c>
      <c r="E41" s="26">
        <v>7</v>
      </c>
      <c r="F41" s="26">
        <v>2</v>
      </c>
      <c r="G41" s="27">
        <v>0</v>
      </c>
      <c r="H41" s="27">
        <v>0</v>
      </c>
      <c r="I41" s="26">
        <v>2</v>
      </c>
      <c r="J41" s="27">
        <v>0</v>
      </c>
      <c r="K41" s="26">
        <v>1</v>
      </c>
      <c r="L41" s="26">
        <v>2</v>
      </c>
      <c r="M41" s="27">
        <v>0</v>
      </c>
      <c r="N41" s="27">
        <v>0</v>
      </c>
      <c r="O41" s="27">
        <v>0</v>
      </c>
      <c r="P41" s="27">
        <v>0</v>
      </c>
      <c r="Q41" s="28">
        <v>485000</v>
      </c>
      <c r="R41" s="25">
        <v>0</v>
      </c>
      <c r="S41" s="24">
        <v>1</v>
      </c>
    </row>
    <row r="42" spans="1:19" ht="18.75" hidden="1" customHeight="1" x14ac:dyDescent="0.25">
      <c r="A42" s="12" t="s">
        <v>40</v>
      </c>
      <c r="B42" s="30">
        <v>45</v>
      </c>
      <c r="C42" s="30">
        <v>23</v>
      </c>
      <c r="D42" s="30">
        <v>22</v>
      </c>
      <c r="E42" s="30">
        <v>19</v>
      </c>
      <c r="F42" s="30">
        <v>14</v>
      </c>
      <c r="G42" s="31">
        <v>0</v>
      </c>
      <c r="H42" s="31">
        <v>0</v>
      </c>
      <c r="I42" s="30">
        <v>4</v>
      </c>
      <c r="J42" s="30">
        <v>2</v>
      </c>
      <c r="K42" s="31">
        <v>0</v>
      </c>
      <c r="L42" s="30">
        <v>5</v>
      </c>
      <c r="M42" s="31">
        <v>0</v>
      </c>
      <c r="N42" s="31">
        <v>0</v>
      </c>
      <c r="O42" s="31">
        <v>0</v>
      </c>
      <c r="P42" s="30">
        <v>1</v>
      </c>
      <c r="Q42" s="32">
        <v>1350000</v>
      </c>
      <c r="R42" s="24">
        <v>1</v>
      </c>
      <c r="S42" s="24">
        <v>1</v>
      </c>
    </row>
    <row r="43" spans="1:19" ht="18.75" hidden="1" customHeight="1" x14ac:dyDescent="0.25">
      <c r="A43" s="13" t="s">
        <v>41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6"/>
    </row>
    <row r="44" spans="1:19" ht="18.75" hidden="1" customHeight="1" x14ac:dyDescent="0.25">
      <c r="A44" s="12" t="s">
        <v>42</v>
      </c>
      <c r="B44" s="30">
        <v>7</v>
      </c>
      <c r="C44" s="30">
        <v>4</v>
      </c>
      <c r="D44" s="30">
        <v>3</v>
      </c>
      <c r="E44" s="30">
        <v>2</v>
      </c>
      <c r="F44" s="30">
        <v>1</v>
      </c>
      <c r="G44" s="31">
        <v>0</v>
      </c>
      <c r="H44" s="31">
        <v>0</v>
      </c>
      <c r="I44" s="31">
        <v>0</v>
      </c>
      <c r="J44" s="30">
        <v>1</v>
      </c>
      <c r="K44" s="30">
        <v>2</v>
      </c>
      <c r="L44" s="30">
        <v>1</v>
      </c>
      <c r="M44" s="31">
        <v>0</v>
      </c>
      <c r="N44" s="31">
        <v>0</v>
      </c>
      <c r="O44" s="31">
        <v>0</v>
      </c>
      <c r="P44" s="31">
        <v>0</v>
      </c>
      <c r="Q44" s="33">
        <v>105000</v>
      </c>
      <c r="R44" s="24">
        <v>1</v>
      </c>
      <c r="S44" s="24">
        <v>1</v>
      </c>
    </row>
    <row r="45" spans="1:19" ht="18.75" hidden="1" customHeight="1" x14ac:dyDescent="0.25">
      <c r="A45" s="12"/>
      <c r="B45" s="30">
        <v>8</v>
      </c>
      <c r="C45" s="30">
        <v>2</v>
      </c>
      <c r="D45" s="30">
        <v>6</v>
      </c>
      <c r="E45" s="30">
        <v>2</v>
      </c>
      <c r="F45" s="30">
        <v>6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3">
        <v>120000</v>
      </c>
      <c r="R45" s="25">
        <v>0</v>
      </c>
      <c r="S45" s="25">
        <v>0</v>
      </c>
    </row>
    <row r="46" spans="1:19" ht="18.75" hidden="1" customHeight="1" x14ac:dyDescent="0.25">
      <c r="A46" s="12" t="s">
        <v>43</v>
      </c>
      <c r="B46" s="30">
        <v>1</v>
      </c>
      <c r="C46" s="30">
        <v>1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0">
        <v>1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3">
        <v>1000</v>
      </c>
      <c r="R46" s="25">
        <v>0</v>
      </c>
      <c r="S46" s="25">
        <v>0</v>
      </c>
    </row>
    <row r="47" spans="1:19" ht="18.75" hidden="1" customHeight="1" x14ac:dyDescent="0.2">
      <c r="A47" s="13" t="s">
        <v>44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9" ht="18.75" hidden="1" customHeight="1" x14ac:dyDescent="0.25">
      <c r="A48" s="17"/>
      <c r="B48" s="34">
        <v>4</v>
      </c>
      <c r="C48" s="34">
        <v>3</v>
      </c>
      <c r="D48" s="34">
        <v>1</v>
      </c>
      <c r="E48" s="34">
        <v>1</v>
      </c>
      <c r="F48" s="35">
        <v>0</v>
      </c>
      <c r="G48" s="35">
        <v>0</v>
      </c>
      <c r="H48" s="35">
        <v>0</v>
      </c>
      <c r="I48" s="34">
        <v>2</v>
      </c>
      <c r="J48" s="34">
        <v>1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6">
        <v>4000</v>
      </c>
      <c r="R48" s="25">
        <v>0</v>
      </c>
      <c r="S48" s="25">
        <v>0</v>
      </c>
    </row>
    <row r="49" spans="1:19" ht="18.75" hidden="1" customHeight="1" x14ac:dyDescent="0.25">
      <c r="A49" s="4" t="s">
        <v>45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37">
        <v>0</v>
      </c>
      <c r="R49" s="25">
        <v>0</v>
      </c>
      <c r="S49" s="25">
        <v>0</v>
      </c>
    </row>
    <row r="50" spans="1:19" ht="18.75" hidden="1" customHeight="1" x14ac:dyDescent="0.25">
      <c r="A50" s="4" t="s">
        <v>46</v>
      </c>
      <c r="B50" s="24">
        <v>1</v>
      </c>
      <c r="C50" s="24">
        <v>1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4">
        <v>1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38">
        <v>3000</v>
      </c>
      <c r="R50" s="25">
        <v>0</v>
      </c>
      <c r="S50" s="25">
        <v>0</v>
      </c>
    </row>
    <row r="51" spans="1:19" ht="18.75" hidden="1" customHeight="1" x14ac:dyDescent="0.2"/>
    <row r="52" spans="1:19" ht="18.75" hidden="1" customHeight="1" x14ac:dyDescent="0.2"/>
    <row r="53" spans="1:19" ht="18.75" hidden="1" customHeight="1" x14ac:dyDescent="0.2"/>
    <row r="54" spans="1:19" ht="18.75" hidden="1" customHeight="1" x14ac:dyDescent="0.25">
      <c r="A54" s="20">
        <v>114</v>
      </c>
      <c r="B54" s="20">
        <v>1</v>
      </c>
      <c r="C54" s="20">
        <v>4</v>
      </c>
      <c r="D54" s="20">
        <v>3</v>
      </c>
      <c r="E54" s="20">
        <v>106</v>
      </c>
    </row>
    <row r="55" spans="1:19" ht="18.75" hidden="1" customHeight="1" x14ac:dyDescent="0.2"/>
    <row r="56" spans="1:19" ht="18.75" customHeight="1" x14ac:dyDescent="0.25">
      <c r="A56" s="87" t="s">
        <v>57</v>
      </c>
    </row>
  </sheetData>
  <mergeCells count="66">
    <mergeCell ref="I18:I19"/>
    <mergeCell ref="B18:B19"/>
    <mergeCell ref="C18:C19"/>
    <mergeCell ref="A18:A19"/>
    <mergeCell ref="H28:L28"/>
    <mergeCell ref="E18:E19"/>
    <mergeCell ref="F18:F19"/>
    <mergeCell ref="G18:G19"/>
    <mergeCell ref="D18:D19"/>
    <mergeCell ref="A29:B29"/>
    <mergeCell ref="A28:B28"/>
    <mergeCell ref="C28:G28"/>
    <mergeCell ref="H18:H19"/>
    <mergeCell ref="C29:G29"/>
    <mergeCell ref="H29:L29"/>
    <mergeCell ref="R18:R19"/>
    <mergeCell ref="S18:S19"/>
    <mergeCell ref="J18:J19"/>
    <mergeCell ref="K18:K19"/>
    <mergeCell ref="L18:L19"/>
    <mergeCell ref="M18:M19"/>
    <mergeCell ref="N18:N19"/>
    <mergeCell ref="O18:O19"/>
    <mergeCell ref="P18:P19"/>
    <mergeCell ref="A33:S33"/>
    <mergeCell ref="B30:S30"/>
    <mergeCell ref="A32:S32"/>
    <mergeCell ref="H16:H17"/>
    <mergeCell ref="I16:I17"/>
    <mergeCell ref="J16:J17"/>
    <mergeCell ref="K16:K17"/>
    <mergeCell ref="R16:R17"/>
    <mergeCell ref="S16:S17"/>
    <mergeCell ref="Q18:Q19"/>
    <mergeCell ref="M29:P29"/>
    <mergeCell ref="Q29:S29"/>
    <mergeCell ref="A31:S31"/>
    <mergeCell ref="M28:P28"/>
    <mergeCell ref="A27:S27"/>
    <mergeCell ref="Q28:S28"/>
    <mergeCell ref="P16:P17"/>
    <mergeCell ref="Q16:Q17"/>
    <mergeCell ref="B16:B17"/>
    <mergeCell ref="L16:L17"/>
    <mergeCell ref="M16:M17"/>
    <mergeCell ref="C16:C17"/>
    <mergeCell ref="N16:N17"/>
    <mergeCell ref="O16:O17"/>
    <mergeCell ref="F16:F17"/>
    <mergeCell ref="G16:G17"/>
    <mergeCell ref="G9:H10"/>
    <mergeCell ref="A9:A11"/>
    <mergeCell ref="I9:J10"/>
    <mergeCell ref="A16:A17"/>
    <mergeCell ref="E9:F10"/>
    <mergeCell ref="B9:D10"/>
    <mergeCell ref="D16:D17"/>
    <mergeCell ref="E16:E17"/>
    <mergeCell ref="A6:S6"/>
    <mergeCell ref="A7:S7"/>
    <mergeCell ref="R9:S10"/>
    <mergeCell ref="M9:N10"/>
    <mergeCell ref="K9:L10"/>
    <mergeCell ref="A8:S8"/>
    <mergeCell ref="O9:P10"/>
    <mergeCell ref="Q9:Q11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10730-04-06</vt:lpstr>
      <vt:lpstr>'10730-04-06'!Print_Area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邱紫菱</cp:lastModifiedBy>
  <cp:lastPrinted>2015-04-30T01:05:17Z</cp:lastPrinted>
  <dcterms:created xsi:type="dcterms:W3CDTF">2001-02-06T07:45:53Z</dcterms:created>
  <dcterms:modified xsi:type="dcterms:W3CDTF">2021-06-07T06:05:40Z</dcterms:modified>
</cp:coreProperties>
</file>