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72.17.35.99\秘書室共用區\0912性平業務-網站發布訊息\115年\114年統計指標\"/>
    </mc:Choice>
  </mc:AlternateContent>
  <xr:revisionPtr revIDLastSave="0" documentId="13_ncr:1_{7C68EC16-07BB-49D3-8CDF-09D3B291D21D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3" i="1" l="1"/>
  <c r="D13" i="1"/>
  <c r="P29" i="1"/>
  <c r="O29" i="1"/>
  <c r="M29" i="1"/>
  <c r="L29" i="1"/>
  <c r="J29" i="1"/>
  <c r="I29" i="1"/>
  <c r="G29" i="1"/>
  <c r="F29" i="1"/>
  <c r="B10" i="1"/>
  <c r="F10" i="1" s="1"/>
  <c r="B9" i="1"/>
  <c r="D9" i="1" s="1"/>
  <c r="B8" i="1"/>
  <c r="D8" i="1" s="1"/>
  <c r="B7" i="1"/>
  <c r="F7" i="1" s="1"/>
  <c r="B6" i="1"/>
  <c r="F6" i="1" s="1"/>
  <c r="B5" i="1"/>
  <c r="D5" i="1" s="1"/>
  <c r="H29" i="1" l="1"/>
  <c r="K29" i="1"/>
  <c r="N29" i="1"/>
  <c r="E29" i="1"/>
  <c r="C29" i="1"/>
  <c r="D29" i="1"/>
  <c r="B29" i="1"/>
  <c r="F8" i="1"/>
  <c r="F5" i="1"/>
  <c r="F9" i="1"/>
  <c r="D7" i="1"/>
  <c r="D6" i="1"/>
  <c r="D10" i="1"/>
</calcChain>
</file>

<file path=xl/sharedStrings.xml><?xml version="1.0" encoding="utf-8"?>
<sst xmlns="http://schemas.openxmlformats.org/spreadsheetml/2006/main" count="55" uniqueCount="40">
  <si>
    <t>業務助理之性別人數</t>
    <phoneticPr fontId="2" type="noConversion"/>
  </si>
  <si>
    <t>單位:人；%</t>
    <phoneticPr fontId="2" type="noConversion"/>
  </si>
  <si>
    <t>年別</t>
    <phoneticPr fontId="2" type="noConversion"/>
  </si>
  <si>
    <t>總計</t>
  </si>
  <si>
    <t>男</t>
  </si>
  <si>
    <t>女</t>
  </si>
  <si>
    <t>占比</t>
    <phoneticPr fontId="2" type="noConversion"/>
  </si>
  <si>
    <t>105年</t>
  </si>
  <si>
    <t>106年</t>
  </si>
  <si>
    <t>107年</t>
  </si>
  <si>
    <t>108年</t>
    <phoneticPr fontId="2" type="noConversion"/>
  </si>
  <si>
    <t>109年</t>
    <phoneticPr fontId="2" type="noConversion"/>
  </si>
  <si>
    <t>110年</t>
    <phoneticPr fontId="2" type="noConversion"/>
  </si>
  <si>
    <t>單位:人</t>
  </si>
  <si>
    <t>年齡</t>
  </si>
  <si>
    <t>合計</t>
  </si>
  <si>
    <t>20未滿29歲</t>
  </si>
  <si>
    <t>30未滿39歲</t>
  </si>
  <si>
    <t>40未滿49歲</t>
  </si>
  <si>
    <t>50歲以上</t>
  </si>
  <si>
    <t>單位</t>
  </si>
  <si>
    <t>計</t>
  </si>
  <si>
    <t>桃園</t>
  </si>
  <si>
    <t>中壢</t>
  </si>
  <si>
    <t>大溪</t>
  </si>
  <si>
    <t>楊梅</t>
  </si>
  <si>
    <t>蘆竹</t>
  </si>
  <si>
    <t>八德</t>
  </si>
  <si>
    <t>平鎮</t>
  </si>
  <si>
    <t>龜山</t>
  </si>
  <si>
    <t>總計</t>
    <phoneticPr fontId="2" type="noConversion"/>
  </si>
  <si>
    <t xml:space="preserve">表1     </t>
    <phoneticPr fontId="2" type="noConversion"/>
  </si>
  <si>
    <t>111年</t>
  </si>
  <si>
    <t>112年</t>
  </si>
  <si>
    <t>資料來源：地政局及所屬各地政事務所</t>
  </si>
  <si>
    <t>地政局</t>
    <phoneticPr fontId="2" type="noConversion"/>
  </si>
  <si>
    <t>資料來源：地政局及所屬各地政事務所</t>
    <phoneticPr fontId="2" type="noConversion"/>
  </si>
  <si>
    <t xml:space="preserve">表1-1：112年業務助理之性別及年齡  </t>
    <phoneticPr fontId="2" type="noConversion"/>
  </si>
  <si>
    <t>113年</t>
  </si>
  <si>
    <t>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</si>
</sst>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[Red]#,##0"/>
    <numFmt numFmtId="177" formatCode="#,##0_ "/>
    <numFmt numFmtId="178" formatCode="0.00_ "/>
    <numFmt numFmtId="179" formatCode="0.00;[Red]0.00"/>
  </numFmts>
  <fonts count="9"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176" fontId="3" fillId="0" borderId="7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2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178" fontId="0" fillId="0" borderId="0" xfId="0" applyNumberFormat="1">
      <alignment vertical="center"/>
    </xf>
    <xf numFmtId="177" fontId="3" fillId="0" borderId="7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 wrapText="1"/>
    </xf>
    <xf numFmtId="0" fontId="6" fillId="0" borderId="0" xfId="0" applyFont="1">
      <alignment vertical="center"/>
    </xf>
    <xf numFmtId="0" fontId="5" fillId="0" borderId="0" xfId="0" applyFont="1" applyBorder="1" applyAlignment="1">
      <alignment horizontal="right" vertical="center" wrapText="1"/>
    </xf>
    <xf numFmtId="0" fontId="7" fillId="0" borderId="9" xfId="0" applyFont="1" applyFill="1" applyBorder="1">
      <alignment vertical="center"/>
    </xf>
    <xf numFmtId="0" fontId="7" fillId="0" borderId="10" xfId="0" applyFont="1" applyFill="1" applyBorder="1">
      <alignment vertic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0"/>
  <sheetViews>
    <sheetView tabSelected="1" topLeftCell="C7" workbookViewId="0">
      <selection activeCell="B20" sqref="B20:P28"/>
    </sheetView>
  </sheetViews>
  <sheetFormatPr defaultRowHeight="16.5" customHeight="1"/>
  <cols>
    <col min="1" max="1" width="10.75" customWidth="1"/>
    <col min="2" max="16" width="7.75" customWidth="1"/>
  </cols>
  <sheetData>
    <row r="1" spans="1:7" ht="16.5" customHeight="1">
      <c r="A1" s="27" t="s">
        <v>0</v>
      </c>
      <c r="B1" s="27"/>
      <c r="C1" s="27"/>
      <c r="D1" s="27"/>
      <c r="E1" s="27"/>
      <c r="F1" s="27"/>
    </row>
    <row r="2" spans="1:7" ht="16.5" customHeight="1" thickBot="1">
      <c r="A2" s="1" t="s">
        <v>31</v>
      </c>
      <c r="B2" s="1"/>
      <c r="C2" s="1"/>
      <c r="D2" s="1"/>
      <c r="E2" s="28" t="s">
        <v>1</v>
      </c>
      <c r="F2" s="28"/>
    </row>
    <row r="3" spans="1:7" ht="16.5" customHeight="1" thickBot="1">
      <c r="A3" s="29" t="s">
        <v>2</v>
      </c>
      <c r="B3" s="31" t="s">
        <v>3</v>
      </c>
      <c r="C3" s="31" t="s">
        <v>4</v>
      </c>
      <c r="D3" s="2"/>
      <c r="E3" s="31" t="s">
        <v>5</v>
      </c>
      <c r="F3" s="3"/>
    </row>
    <row r="4" spans="1:7" ht="16.5" customHeight="1" thickBot="1">
      <c r="A4" s="30"/>
      <c r="B4" s="32"/>
      <c r="C4" s="32"/>
      <c r="D4" s="24" t="s">
        <v>6</v>
      </c>
      <c r="E4" s="32"/>
      <c r="F4" s="22" t="s">
        <v>6</v>
      </c>
    </row>
    <row r="5" spans="1:7" ht="16.5" customHeight="1">
      <c r="A5" s="4" t="s">
        <v>7</v>
      </c>
      <c r="B5" s="5">
        <f t="shared" ref="B5:B9" si="0">C5+E5</f>
        <v>276</v>
      </c>
      <c r="C5" s="6">
        <v>22</v>
      </c>
      <c r="D5" s="7">
        <f>C5/$B$5*100</f>
        <v>7.9710144927536222</v>
      </c>
      <c r="E5" s="6">
        <v>254</v>
      </c>
      <c r="F5" s="7">
        <f>E5/$B$5*100</f>
        <v>92.028985507246375</v>
      </c>
      <c r="G5" s="14"/>
    </row>
    <row r="6" spans="1:7" ht="16.5" customHeight="1">
      <c r="A6" s="4" t="s">
        <v>8</v>
      </c>
      <c r="B6" s="5">
        <f t="shared" si="0"/>
        <v>278</v>
      </c>
      <c r="C6" s="8">
        <v>24</v>
      </c>
      <c r="D6" s="7">
        <f>C6/$B$6*100</f>
        <v>8.6330935251798557</v>
      </c>
      <c r="E6" s="8">
        <v>254</v>
      </c>
      <c r="F6" s="7">
        <f>E6/$B$6*100</f>
        <v>91.366906474820141</v>
      </c>
      <c r="G6" s="14"/>
    </row>
    <row r="7" spans="1:7" ht="16.5" customHeight="1">
      <c r="A7" s="4" t="s">
        <v>9</v>
      </c>
      <c r="B7" s="5">
        <f t="shared" si="0"/>
        <v>297</v>
      </c>
      <c r="C7" s="8">
        <v>31</v>
      </c>
      <c r="D7" s="7">
        <f>C7/$B$7*100</f>
        <v>10.437710437710438</v>
      </c>
      <c r="E7" s="8">
        <v>266</v>
      </c>
      <c r="F7" s="7">
        <f>E7/$B$7*100</f>
        <v>89.562289562289564</v>
      </c>
      <c r="G7" s="14"/>
    </row>
    <row r="8" spans="1:7" ht="16.5" customHeight="1">
      <c r="A8" s="4" t="s">
        <v>10</v>
      </c>
      <c r="B8" s="5">
        <f t="shared" si="0"/>
        <v>301</v>
      </c>
      <c r="C8" s="8">
        <v>32</v>
      </c>
      <c r="D8" s="7">
        <f>C8/$B$8*100</f>
        <v>10.631229235880399</v>
      </c>
      <c r="E8" s="8">
        <v>269</v>
      </c>
      <c r="F8" s="7">
        <f>E8/$B$8*100</f>
        <v>89.368770764119603</v>
      </c>
      <c r="G8" s="14"/>
    </row>
    <row r="9" spans="1:7" ht="16.5" customHeight="1">
      <c r="A9" s="4" t="s">
        <v>11</v>
      </c>
      <c r="B9" s="5">
        <f t="shared" si="0"/>
        <v>273</v>
      </c>
      <c r="C9" s="8">
        <v>24</v>
      </c>
      <c r="D9" s="7">
        <f>C9/$B$9*100</f>
        <v>8.791208791208792</v>
      </c>
      <c r="E9" s="8">
        <v>249</v>
      </c>
      <c r="F9" s="7">
        <f>E9/$B$9*100</f>
        <v>91.208791208791212</v>
      </c>
      <c r="G9" s="14"/>
    </row>
    <row r="10" spans="1:7" ht="16.5" customHeight="1">
      <c r="A10" s="4" t="s">
        <v>12</v>
      </c>
      <c r="B10" s="15">
        <f>C10+E10</f>
        <v>272</v>
      </c>
      <c r="C10" s="8">
        <v>24</v>
      </c>
      <c r="D10" s="7">
        <f>C10/$B$10*100</f>
        <v>8.8235294117647065</v>
      </c>
      <c r="E10" s="8">
        <v>248</v>
      </c>
      <c r="F10" s="7">
        <f>E10/$B$10*100</f>
        <v>91.17647058823529</v>
      </c>
      <c r="G10" s="14"/>
    </row>
    <row r="11" spans="1:7" ht="16.5" customHeight="1">
      <c r="A11" s="16" t="s">
        <v>32</v>
      </c>
      <c r="B11" s="17">
        <v>271</v>
      </c>
      <c r="C11" s="17">
        <v>20</v>
      </c>
      <c r="D11" s="17">
        <v>7.38</v>
      </c>
      <c r="E11" s="17">
        <v>251</v>
      </c>
      <c r="F11" s="17">
        <v>92.62</v>
      </c>
      <c r="G11" s="14"/>
    </row>
    <row r="12" spans="1:7" ht="16.5" customHeight="1">
      <c r="A12" s="16" t="s">
        <v>33</v>
      </c>
      <c r="B12" s="19">
        <v>263</v>
      </c>
      <c r="C12" s="19">
        <v>16</v>
      </c>
      <c r="D12" s="19">
        <v>6.08</v>
      </c>
      <c r="E12" s="19">
        <v>247</v>
      </c>
      <c r="F12" s="19">
        <v>93.92</v>
      </c>
      <c r="G12" s="14"/>
    </row>
    <row r="13" spans="1:7" ht="16.5" customHeight="1">
      <c r="A13" s="16" t="s">
        <v>38</v>
      </c>
      <c r="B13" s="19">
        <v>269</v>
      </c>
      <c r="C13" s="19">
        <v>15</v>
      </c>
      <c r="D13" s="35">
        <f>C13/B13*100</f>
        <v>5.5762081784386615</v>
      </c>
      <c r="E13" s="19">
        <v>254</v>
      </c>
      <c r="F13" s="35">
        <f>E13/B13*100</f>
        <v>94.423791821561338</v>
      </c>
      <c r="G13" s="14"/>
    </row>
    <row r="14" spans="1:7" ht="16.5" customHeight="1" thickBot="1">
      <c r="A14" s="23" t="s">
        <v>39</v>
      </c>
      <c r="B14" s="36">
        <v>267</v>
      </c>
      <c r="C14" s="36">
        <v>15</v>
      </c>
      <c r="D14" s="36">
        <v>5.62</v>
      </c>
      <c r="E14" s="36">
        <v>252</v>
      </c>
      <c r="F14" s="36">
        <v>94.38</v>
      </c>
      <c r="G14" s="14"/>
    </row>
    <row r="15" spans="1:7" ht="16.5" customHeight="1">
      <c r="A15" s="18" t="s">
        <v>34</v>
      </c>
    </row>
    <row r="16" spans="1:7" ht="16.5" customHeight="1">
      <c r="A16" s="10"/>
    </row>
    <row r="17" spans="1:16" ht="16.5" customHeight="1" thickBot="1">
      <c r="A17" s="33" t="s">
        <v>37</v>
      </c>
      <c r="B17" s="33"/>
      <c r="C17" s="33"/>
      <c r="D17" s="33"/>
      <c r="E17" s="33"/>
      <c r="P17" s="11" t="s">
        <v>13</v>
      </c>
    </row>
    <row r="18" spans="1:16" ht="16.5" customHeight="1" thickBot="1">
      <c r="A18" s="2" t="s">
        <v>14</v>
      </c>
      <c r="B18" s="25" t="s">
        <v>15</v>
      </c>
      <c r="C18" s="26"/>
      <c r="D18" s="34"/>
      <c r="E18" s="25" t="s">
        <v>16</v>
      </c>
      <c r="F18" s="26"/>
      <c r="G18" s="34"/>
      <c r="H18" s="25" t="s">
        <v>17</v>
      </c>
      <c r="I18" s="26"/>
      <c r="J18" s="34"/>
      <c r="K18" s="25" t="s">
        <v>18</v>
      </c>
      <c r="L18" s="26"/>
      <c r="M18" s="34"/>
      <c r="N18" s="25" t="s">
        <v>19</v>
      </c>
      <c r="O18" s="26"/>
      <c r="P18" s="26"/>
    </row>
    <row r="19" spans="1:16" ht="16.5" customHeight="1" thickBot="1">
      <c r="A19" s="4" t="s">
        <v>20</v>
      </c>
      <c r="B19" s="9" t="s">
        <v>21</v>
      </c>
      <c r="C19" s="9" t="s">
        <v>4</v>
      </c>
      <c r="D19" s="9" t="s">
        <v>5</v>
      </c>
      <c r="E19" s="9" t="s">
        <v>21</v>
      </c>
      <c r="F19" s="9" t="s">
        <v>4</v>
      </c>
      <c r="G19" s="9" t="s">
        <v>5</v>
      </c>
      <c r="H19" s="9" t="s">
        <v>21</v>
      </c>
      <c r="I19" s="9" t="s">
        <v>4</v>
      </c>
      <c r="J19" s="9" t="s">
        <v>5</v>
      </c>
      <c r="K19" s="9" t="s">
        <v>21</v>
      </c>
      <c r="L19" s="9" t="s">
        <v>4</v>
      </c>
      <c r="M19" s="9" t="s">
        <v>5</v>
      </c>
      <c r="N19" s="9" t="s">
        <v>21</v>
      </c>
      <c r="O19" s="9" t="s">
        <v>4</v>
      </c>
      <c r="P19" s="12" t="s">
        <v>5</v>
      </c>
    </row>
    <row r="20" spans="1:16" ht="16.5" customHeight="1">
      <c r="A20" s="2" t="s">
        <v>22</v>
      </c>
      <c r="B20" s="37">
        <v>47</v>
      </c>
      <c r="C20" s="38">
        <v>2</v>
      </c>
      <c r="D20" s="39">
        <v>45</v>
      </c>
      <c r="E20" s="38">
        <v>1</v>
      </c>
      <c r="F20" s="38">
        <v>0</v>
      </c>
      <c r="G20" s="38">
        <v>1</v>
      </c>
      <c r="H20" s="38">
        <v>5</v>
      </c>
      <c r="I20" s="38">
        <v>0</v>
      </c>
      <c r="J20" s="38">
        <v>5</v>
      </c>
      <c r="K20" s="38">
        <v>18</v>
      </c>
      <c r="L20" s="38">
        <v>1</v>
      </c>
      <c r="M20" s="38">
        <v>17</v>
      </c>
      <c r="N20" s="38">
        <v>23</v>
      </c>
      <c r="O20" s="38">
        <v>1</v>
      </c>
      <c r="P20" s="38">
        <v>22</v>
      </c>
    </row>
    <row r="21" spans="1:16" ht="16.5" customHeight="1">
      <c r="A21" s="4" t="s">
        <v>23</v>
      </c>
      <c r="B21" s="40">
        <v>46</v>
      </c>
      <c r="C21" s="41">
        <v>0</v>
      </c>
      <c r="D21" s="42">
        <v>46</v>
      </c>
      <c r="E21" s="41">
        <v>2</v>
      </c>
      <c r="F21" s="41">
        <v>0</v>
      </c>
      <c r="G21" s="41">
        <v>2</v>
      </c>
      <c r="H21" s="41">
        <v>7</v>
      </c>
      <c r="I21" s="41">
        <v>0</v>
      </c>
      <c r="J21" s="41">
        <v>7</v>
      </c>
      <c r="K21" s="41">
        <v>14</v>
      </c>
      <c r="L21" s="41">
        <v>0</v>
      </c>
      <c r="M21" s="41">
        <v>14</v>
      </c>
      <c r="N21" s="41">
        <v>23</v>
      </c>
      <c r="O21" s="41">
        <v>0</v>
      </c>
      <c r="P21" s="41">
        <v>23</v>
      </c>
    </row>
    <row r="22" spans="1:16" ht="16.5" customHeight="1">
      <c r="A22" s="4" t="s">
        <v>24</v>
      </c>
      <c r="B22" s="40">
        <v>30</v>
      </c>
      <c r="C22" s="41">
        <v>2</v>
      </c>
      <c r="D22" s="42">
        <v>28</v>
      </c>
      <c r="E22" s="41">
        <v>3</v>
      </c>
      <c r="F22" s="41">
        <v>0</v>
      </c>
      <c r="G22" s="41">
        <v>3</v>
      </c>
      <c r="H22" s="41">
        <v>3</v>
      </c>
      <c r="I22" s="41">
        <v>0</v>
      </c>
      <c r="J22" s="41">
        <v>3</v>
      </c>
      <c r="K22" s="41">
        <v>11</v>
      </c>
      <c r="L22" s="41">
        <v>1</v>
      </c>
      <c r="M22" s="41">
        <v>10</v>
      </c>
      <c r="N22" s="41">
        <v>13</v>
      </c>
      <c r="O22" s="41">
        <v>1</v>
      </c>
      <c r="P22" s="41">
        <v>12</v>
      </c>
    </row>
    <row r="23" spans="1:16" ht="16.5" customHeight="1">
      <c r="A23" s="4" t="s">
        <v>25</v>
      </c>
      <c r="B23" s="40">
        <v>31</v>
      </c>
      <c r="C23" s="41">
        <v>1</v>
      </c>
      <c r="D23" s="42">
        <v>30</v>
      </c>
      <c r="E23" s="41">
        <v>3</v>
      </c>
      <c r="F23" s="41">
        <v>0</v>
      </c>
      <c r="G23" s="41">
        <v>3</v>
      </c>
      <c r="H23" s="41">
        <v>9</v>
      </c>
      <c r="I23" s="41">
        <v>0</v>
      </c>
      <c r="J23" s="41">
        <v>9</v>
      </c>
      <c r="K23" s="41">
        <v>9</v>
      </c>
      <c r="L23" s="41">
        <v>1</v>
      </c>
      <c r="M23" s="41">
        <v>8</v>
      </c>
      <c r="N23" s="41">
        <v>10</v>
      </c>
      <c r="O23" s="41">
        <v>0</v>
      </c>
      <c r="P23" s="41">
        <v>10</v>
      </c>
    </row>
    <row r="24" spans="1:16" ht="16.5" customHeight="1">
      <c r="A24" s="4" t="s">
        <v>26</v>
      </c>
      <c r="B24" s="40">
        <v>38</v>
      </c>
      <c r="C24" s="41">
        <v>4</v>
      </c>
      <c r="D24" s="42">
        <v>34</v>
      </c>
      <c r="E24" s="41">
        <v>2</v>
      </c>
      <c r="F24" s="41">
        <v>0</v>
      </c>
      <c r="G24" s="41">
        <v>2</v>
      </c>
      <c r="H24" s="41">
        <v>3</v>
      </c>
      <c r="I24" s="41">
        <v>2</v>
      </c>
      <c r="J24" s="41">
        <v>1</v>
      </c>
      <c r="K24" s="41">
        <v>16</v>
      </c>
      <c r="L24" s="41">
        <v>1</v>
      </c>
      <c r="M24" s="41">
        <v>15</v>
      </c>
      <c r="N24" s="41">
        <v>17</v>
      </c>
      <c r="O24" s="41">
        <v>1</v>
      </c>
      <c r="P24" s="41">
        <v>16</v>
      </c>
    </row>
    <row r="25" spans="1:16" ht="16.5" customHeight="1">
      <c r="A25" s="4" t="s">
        <v>27</v>
      </c>
      <c r="B25" s="40">
        <v>25</v>
      </c>
      <c r="C25" s="41">
        <v>3</v>
      </c>
      <c r="D25" s="42">
        <v>22</v>
      </c>
      <c r="E25" s="41">
        <v>2</v>
      </c>
      <c r="F25" s="41">
        <v>0</v>
      </c>
      <c r="G25" s="41">
        <v>2</v>
      </c>
      <c r="H25" s="41">
        <v>3</v>
      </c>
      <c r="I25" s="41">
        <v>1</v>
      </c>
      <c r="J25" s="41">
        <v>2</v>
      </c>
      <c r="K25" s="41">
        <v>11</v>
      </c>
      <c r="L25" s="41">
        <v>2</v>
      </c>
      <c r="M25" s="41">
        <v>9</v>
      </c>
      <c r="N25" s="41">
        <v>9</v>
      </c>
      <c r="O25" s="41">
        <v>0</v>
      </c>
      <c r="P25" s="41">
        <v>9</v>
      </c>
    </row>
    <row r="26" spans="1:16" ht="16.5" customHeight="1">
      <c r="A26" s="4" t="s">
        <v>28</v>
      </c>
      <c r="B26" s="40">
        <v>27</v>
      </c>
      <c r="C26" s="41">
        <v>1</v>
      </c>
      <c r="D26" s="42">
        <v>26</v>
      </c>
      <c r="E26" s="41">
        <v>0</v>
      </c>
      <c r="F26" s="41">
        <v>0</v>
      </c>
      <c r="G26" s="41">
        <v>0</v>
      </c>
      <c r="H26" s="41">
        <v>3</v>
      </c>
      <c r="I26" s="41">
        <v>1</v>
      </c>
      <c r="J26" s="41">
        <v>2</v>
      </c>
      <c r="K26" s="41">
        <v>8</v>
      </c>
      <c r="L26" s="41">
        <v>0</v>
      </c>
      <c r="M26" s="41">
        <v>8</v>
      </c>
      <c r="N26" s="41">
        <v>16</v>
      </c>
      <c r="O26" s="41">
        <v>0</v>
      </c>
      <c r="P26" s="41">
        <v>16</v>
      </c>
    </row>
    <row r="27" spans="1:16" ht="16.5" customHeight="1">
      <c r="A27" s="4" t="s">
        <v>29</v>
      </c>
      <c r="B27" s="40">
        <v>19</v>
      </c>
      <c r="C27" s="41">
        <v>1</v>
      </c>
      <c r="D27" s="42">
        <v>18</v>
      </c>
      <c r="E27" s="41">
        <v>4</v>
      </c>
      <c r="F27" s="41">
        <v>0</v>
      </c>
      <c r="G27" s="41">
        <v>4</v>
      </c>
      <c r="H27" s="41">
        <v>2</v>
      </c>
      <c r="I27" s="41">
        <v>0</v>
      </c>
      <c r="J27" s="41">
        <v>2</v>
      </c>
      <c r="K27" s="41">
        <v>6</v>
      </c>
      <c r="L27" s="41">
        <v>1</v>
      </c>
      <c r="M27" s="41">
        <v>5</v>
      </c>
      <c r="N27" s="41">
        <v>7</v>
      </c>
      <c r="O27" s="41">
        <v>0</v>
      </c>
      <c r="P27" s="41">
        <v>7</v>
      </c>
    </row>
    <row r="28" spans="1:16" ht="16.5" customHeight="1" thickBot="1">
      <c r="A28" s="4" t="s">
        <v>35</v>
      </c>
      <c r="B28" s="43">
        <v>4</v>
      </c>
      <c r="C28" s="44">
        <v>1</v>
      </c>
      <c r="D28" s="45">
        <v>3</v>
      </c>
      <c r="E28" s="44">
        <v>1</v>
      </c>
      <c r="F28" s="44">
        <v>0</v>
      </c>
      <c r="G28" s="44">
        <v>1</v>
      </c>
      <c r="H28" s="44">
        <v>1</v>
      </c>
      <c r="I28" s="44">
        <v>1</v>
      </c>
      <c r="J28" s="44">
        <v>0</v>
      </c>
      <c r="K28" s="44">
        <v>0</v>
      </c>
      <c r="L28" s="44">
        <v>0</v>
      </c>
      <c r="M28" s="44">
        <v>0</v>
      </c>
      <c r="N28" s="44">
        <v>2</v>
      </c>
      <c r="O28" s="44">
        <v>0</v>
      </c>
      <c r="P28" s="44">
        <v>2</v>
      </c>
    </row>
    <row r="29" spans="1:16" ht="16.5" customHeight="1" thickBot="1">
      <c r="A29" s="13" t="s">
        <v>30</v>
      </c>
      <c r="B29" s="20">
        <f t="shared" ref="B29:O29" si="1">SUM(B20:B28)</f>
        <v>267</v>
      </c>
      <c r="C29" s="21">
        <f t="shared" si="1"/>
        <v>15</v>
      </c>
      <c r="D29" s="21">
        <f t="shared" si="1"/>
        <v>252</v>
      </c>
      <c r="E29" s="21">
        <f t="shared" si="1"/>
        <v>18</v>
      </c>
      <c r="F29" s="21">
        <f t="shared" si="1"/>
        <v>0</v>
      </c>
      <c r="G29" s="21">
        <f t="shared" si="1"/>
        <v>18</v>
      </c>
      <c r="H29" s="21">
        <f t="shared" si="1"/>
        <v>36</v>
      </c>
      <c r="I29" s="21">
        <f t="shared" si="1"/>
        <v>5</v>
      </c>
      <c r="J29" s="21">
        <f t="shared" si="1"/>
        <v>31</v>
      </c>
      <c r="K29" s="21">
        <f t="shared" si="1"/>
        <v>93</v>
      </c>
      <c r="L29" s="21">
        <f t="shared" si="1"/>
        <v>7</v>
      </c>
      <c r="M29" s="21">
        <f t="shared" si="1"/>
        <v>86</v>
      </c>
      <c r="N29" s="21">
        <f t="shared" si="1"/>
        <v>120</v>
      </c>
      <c r="O29" s="21">
        <f t="shared" si="1"/>
        <v>3</v>
      </c>
      <c r="P29" s="21">
        <f>SUM(P20:P28)</f>
        <v>117</v>
      </c>
    </row>
    <row r="30" spans="1:16" ht="16.5" customHeight="1">
      <c r="A30" s="10" t="s">
        <v>36</v>
      </c>
    </row>
  </sheetData>
  <mergeCells count="12">
    <mergeCell ref="N18:P18"/>
    <mergeCell ref="A1:F1"/>
    <mergeCell ref="E2:F2"/>
    <mergeCell ref="A3:A4"/>
    <mergeCell ref="B3:B4"/>
    <mergeCell ref="C3:C4"/>
    <mergeCell ref="E3:E4"/>
    <mergeCell ref="A17:E17"/>
    <mergeCell ref="B18:D18"/>
    <mergeCell ref="E18:G18"/>
    <mergeCell ref="H18:J18"/>
    <mergeCell ref="K18:M18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李慧美</dc:creator>
  <cp:lastModifiedBy>李慧美</cp:lastModifiedBy>
  <cp:lastPrinted>2022-02-16T03:24:34Z</cp:lastPrinted>
  <dcterms:created xsi:type="dcterms:W3CDTF">2022-02-16T03:23:57Z</dcterms:created>
  <dcterms:modified xsi:type="dcterms:W3CDTF">2026-04-15T05:35:57Z</dcterms:modified>
</cp:coreProperties>
</file>