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性平各分工小組會議\7.性別主流化工具\01-性別統計\社會局-性別統計\111-性別統計\112-04-11 性別統計數據更新(111年)\"/>
    </mc:Choice>
  </mc:AlternateContent>
  <xr:revisionPtr revIDLastSave="0" documentId="13_ncr:1_{0CB54DC0-843A-46AF-B3E1-C97ACC75EBEF}" xr6:coauthVersionLast="47" xr6:coauthVersionMax="47" xr10:uidLastSave="{00000000-0000-0000-0000-000000000000}"/>
  <bookViews>
    <workbookView xWindow="-108" yWindow="-108" windowWidth="23256" windowHeight="12456" xr2:uid="{8890D546-AE73-4327-8CA2-F4811A40E3AB}"/>
  </bookViews>
  <sheets>
    <sheet name="新住民福利類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1" l="1"/>
  <c r="AF8" i="1"/>
  <c r="AF7" i="1"/>
  <c r="S18" i="1" l="1"/>
  <c r="S17" i="1"/>
  <c r="Y16" i="1"/>
  <c r="W16" i="1"/>
  <c r="U16" i="1"/>
  <c r="S16" i="1"/>
  <c r="R16" i="1"/>
  <c r="R7" i="1" s="1"/>
  <c r="S15" i="1"/>
  <c r="S14" i="1"/>
  <c r="Y13" i="1"/>
  <c r="U13" i="1"/>
  <c r="T13" i="1"/>
  <c r="S13" i="1"/>
  <c r="S12" i="1"/>
  <c r="S11" i="1"/>
  <c r="Y10" i="1"/>
  <c r="U10" i="1"/>
  <c r="S10" i="1"/>
  <c r="Y9" i="1"/>
  <c r="S9" i="1"/>
  <c r="R9" i="1"/>
  <c r="Q9" i="1"/>
  <c r="Y8" i="1"/>
  <c r="S8" i="1"/>
  <c r="R8" i="1"/>
  <c r="Q8" i="1"/>
  <c r="Y7" i="1"/>
  <c r="S7" i="1"/>
  <c r="Q7" i="1"/>
  <c r="Q4" i="1"/>
</calcChain>
</file>

<file path=xl/sharedStrings.xml><?xml version="1.0" encoding="utf-8"?>
<sst xmlns="http://schemas.openxmlformats.org/spreadsheetml/2006/main" count="96" uniqueCount="44">
  <si>
    <t>指標</t>
    <phoneticPr fontId="3" type="noConversion"/>
  </si>
  <si>
    <t>複分類</t>
    <phoneticPr fontId="3" type="noConversion"/>
  </si>
  <si>
    <t>單位</t>
    <phoneticPr fontId="3" type="noConversion"/>
  </si>
  <si>
    <t>性別</t>
    <phoneticPr fontId="6" type="noConversion"/>
  </si>
  <si>
    <t>99年(底)</t>
  </si>
  <si>
    <t>100年(底)</t>
  </si>
  <si>
    <t>101年(底)</t>
  </si>
  <si>
    <t>102年(底)</t>
  </si>
  <si>
    <r>
      <t>103</t>
    </r>
    <r>
      <rPr>
        <sz val="12"/>
        <rFont val="細明體"/>
        <family val="3"/>
        <charset val="136"/>
      </rPr>
      <t>年</t>
    </r>
    <phoneticPr fontId="3" type="noConversion"/>
  </si>
  <si>
    <r>
      <t>104</t>
    </r>
    <r>
      <rPr>
        <sz val="12"/>
        <rFont val="細明體"/>
        <family val="3"/>
        <charset val="136"/>
      </rPr>
      <t>年</t>
    </r>
    <phoneticPr fontId="6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</si>
  <si>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</si>
  <si>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</si>
  <si>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</si>
  <si>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</si>
  <si>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</si>
  <si>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</si>
  <si>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</si>
  <si>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</si>
  <si>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</t>
    </r>
    <r>
      <rPr>
        <sz val="12"/>
        <rFont val="新細明體"/>
        <family val="1"/>
        <charset val="136"/>
      </rPr>
      <t>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</si>
  <si>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t>小計/期底數</t>
    <phoneticPr fontId="3" type="noConversion"/>
  </si>
  <si>
    <t>Q1</t>
    <phoneticPr fontId="3" type="noConversion"/>
  </si>
  <si>
    <r>
      <t>Q2/</t>
    </r>
    <r>
      <rPr>
        <sz val="10"/>
        <rFont val="細明體"/>
        <family val="3"/>
        <charset val="136"/>
      </rPr>
      <t>上半年</t>
    </r>
    <phoneticPr fontId="3" type="noConversion"/>
  </si>
  <si>
    <t>Q3</t>
    <phoneticPr fontId="3" type="noConversion"/>
  </si>
  <si>
    <r>
      <t>Q4/</t>
    </r>
    <r>
      <rPr>
        <sz val="10"/>
        <rFont val="細明體"/>
        <family val="3"/>
        <charset val="136"/>
      </rPr>
      <t>下半年</t>
    </r>
    <phoneticPr fontId="3" type="noConversion"/>
  </si>
  <si>
    <t>本市新住民人口數</t>
    <phoneticPr fontId="3" type="noConversion"/>
  </si>
  <si>
    <t>人</t>
    <phoneticPr fontId="3" type="noConversion"/>
  </si>
  <si>
    <t>合計</t>
  </si>
  <si>
    <t>男</t>
    <phoneticPr fontId="6" type="noConversion"/>
  </si>
  <si>
    <t>女</t>
    <phoneticPr fontId="6" type="noConversion"/>
  </si>
  <si>
    <t>本市新住民服務人次</t>
    <phoneticPr fontId="6" type="noConversion"/>
  </si>
  <si>
    <t>總計</t>
  </si>
  <si>
    <t>性別*服務別</t>
    <phoneticPr fontId="3" type="noConversion"/>
  </si>
  <si>
    <t>人次</t>
    <phoneticPr fontId="6" type="noConversion"/>
  </si>
  <si>
    <t>…</t>
    <phoneticPr fontId="6" type="noConversion"/>
  </si>
  <si>
    <t>人次</t>
    <phoneticPr fontId="3" type="noConversion"/>
  </si>
  <si>
    <t>男</t>
  </si>
  <si>
    <t>女</t>
  </si>
  <si>
    <t>電話諮詢</t>
  </si>
  <si>
    <t>家庭訪視</t>
  </si>
  <si>
    <t>-</t>
    <phoneticPr fontId="6" type="noConversion"/>
  </si>
  <si>
    <t>-</t>
    <phoneticPr fontId="3" type="noConversion"/>
  </si>
  <si>
    <t>服務方案</t>
  </si>
  <si>
    <t xml:space="preserve">110年(下半年)
(7-12月) </t>
    <phoneticPr fontId="3" type="noConversion"/>
  </si>
  <si>
    <t xml:space="preserve"> 111年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</si>
</sst>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76" formatCode="_(* #,##0_);_(* \(#,##0\);_(* &quot;-&quot;_);_(@_)"/>
    <numFmt numFmtId="177" formatCode="#,##0_);[Red]\(#,##0\)"/>
    <numFmt numFmtId="178" formatCode="_(* #,##0.00_);_(* \(#,##0.00\);_(* &quot;-&quot;??_);_(@_)"/>
    <numFmt numFmtId="179" formatCode="_(* #,##0_);_(* \(#,##0\);_(* &quot;-&quot;??_);_(@_)"/>
    <numFmt numFmtId="180" formatCode="#,##0;\-#,##0;&quot;－&quot;"/>
    <numFmt numFmtId="181" formatCode="_-* #,##0_-;\-* #,##0_-;_-* &quot;-&quot;??_-;_-@_-"/>
  </numFmts>
  <fonts count="23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name val="細明體"/>
      <family val="3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1"/>
      <color indexed="10"/>
      <name val="細明體"/>
      <family val="3"/>
      <charset val="136"/>
    </font>
    <font>
      <b/>
      <sz val="9"/>
      <color indexed="8"/>
      <name val="細明體"/>
      <family val="3"/>
      <charset val="136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新細明體"/>
      <family val="1"/>
      <charset val="136"/>
    </font>
    <font>
      <sz val="11"/>
      <color indexed="8"/>
      <name val="細明體"/>
      <family val="3"/>
      <charset val="136"/>
    </font>
    <font>
      <sz val="9"/>
      <color indexed="8"/>
      <name val="細明體"/>
      <family val="3"/>
      <charset val="136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0" fontId="1" fillId="0" borderId="0"/>
    <xf numFmtId="43" fontId="8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/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right" wrapText="1"/>
    </xf>
    <xf numFmtId="180" fontId="18" fillId="0" borderId="1" xfId="0" applyNumberFormat="1" applyFont="1" applyBorder="1" applyAlignment="1">
      <alignment horizontal="right" vertical="center" wrapText="1"/>
    </xf>
    <xf numFmtId="179" fontId="18" fillId="0" borderId="1" xfId="1" applyNumberFormat="1" applyFont="1" applyFill="1" applyBorder="1" applyAlignment="1">
      <alignment horizontal="right" vertical="center" wrapText="1"/>
    </xf>
    <xf numFmtId="177" fontId="7" fillId="3" borderId="1" xfId="0" applyNumberFormat="1" applyFont="1" applyFill="1" applyBorder="1" applyAlignment="1">
      <alignment horizontal="right" vertical="center" wrapText="1"/>
    </xf>
    <xf numFmtId="181" fontId="18" fillId="0" borderId="1" xfId="1" applyNumberFormat="1" applyFont="1" applyBorder="1" applyAlignment="1">
      <alignment horizontal="right" vertical="center"/>
    </xf>
    <xf numFmtId="179" fontId="18" fillId="0" borderId="1" xfId="1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right" vertical="center"/>
    </xf>
    <xf numFmtId="177" fontId="18" fillId="0" borderId="1" xfId="0" applyNumberFormat="1" applyFont="1" applyBorder="1" applyAlignment="1">
      <alignment horizontal="right" vertical="center" wrapText="1"/>
    </xf>
    <xf numFmtId="181" fontId="18" fillId="0" borderId="1" xfId="1" applyNumberFormat="1" applyFont="1" applyFill="1" applyBorder="1" applyAlignment="1">
      <alignment horizontal="right" vertical="center"/>
    </xf>
    <xf numFmtId="179" fontId="18" fillId="0" borderId="1" xfId="1" applyNumberFormat="1" applyFont="1" applyFill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wrapText="1"/>
    </xf>
    <xf numFmtId="49" fontId="18" fillId="0" borderId="1" xfId="0" applyNumberFormat="1" applyFont="1" applyBorder="1" applyAlignment="1">
      <alignment horizontal="right" wrapText="1"/>
    </xf>
    <xf numFmtId="0" fontId="21" fillId="0" borderId="0" xfId="0" applyFont="1">
      <alignment vertical="center"/>
    </xf>
    <xf numFmtId="177" fontId="7" fillId="0" borderId="1" xfId="0" applyNumberFormat="1" applyFont="1" applyBorder="1" applyAlignment="1">
      <alignment horizontal="right" vertical="center" wrapText="1"/>
    </xf>
    <xf numFmtId="179" fontId="7" fillId="0" borderId="1" xfId="1" applyNumberFormat="1" applyFont="1" applyFill="1" applyBorder="1" applyAlignment="1">
      <alignment horizontal="right" vertical="center"/>
    </xf>
    <xf numFmtId="0" fontId="22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right" vertical="center" wrapText="1"/>
    </xf>
    <xf numFmtId="180" fontId="13" fillId="0" borderId="1" xfId="0" applyNumberFormat="1" applyFont="1" applyBorder="1">
      <alignment vertical="center"/>
    </xf>
    <xf numFmtId="179" fontId="13" fillId="0" borderId="1" xfId="1" applyNumberFormat="1" applyFont="1" applyFill="1" applyBorder="1" applyAlignment="1">
      <alignment horizontal="right" vertical="center" wrapText="1"/>
    </xf>
    <xf numFmtId="177" fontId="14" fillId="3" borderId="1" xfId="0" applyNumberFormat="1" applyFont="1" applyFill="1" applyBorder="1" applyAlignment="1">
      <alignment horizontal="right" vertical="center"/>
    </xf>
    <xf numFmtId="181" fontId="13" fillId="0" borderId="1" xfId="1" applyNumberFormat="1" applyFont="1" applyBorder="1" applyAlignment="1">
      <alignment horizontal="right" vertical="center"/>
    </xf>
    <xf numFmtId="179" fontId="13" fillId="0" borderId="1" xfId="1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 wrapText="1"/>
    </xf>
    <xf numFmtId="181" fontId="13" fillId="0" borderId="1" xfId="1" applyNumberFormat="1" applyFont="1" applyFill="1" applyBorder="1" applyAlignment="1">
      <alignment horizontal="right" vertical="center"/>
    </xf>
    <xf numFmtId="179" fontId="13" fillId="0" borderId="1" xfId="1" applyNumberFormat="1" applyFont="1" applyFill="1" applyBorder="1" applyAlignment="1">
      <alignment horizontal="right" vertical="center"/>
    </xf>
    <xf numFmtId="177" fontId="13" fillId="0" borderId="1" xfId="0" applyNumberFormat="1" applyFont="1" applyBorder="1" applyAlignment="1">
      <alignment horizontal="right" vertical="center"/>
    </xf>
    <xf numFmtId="177" fontId="14" fillId="0" borderId="1" xfId="0" applyNumberFormat="1" applyFont="1" applyBorder="1" applyAlignment="1">
      <alignment horizontal="right" vertical="center"/>
    </xf>
    <xf numFmtId="179" fontId="14" fillId="0" borderId="1" xfId="1" applyNumberFormat="1" applyFont="1" applyFill="1" applyBorder="1" applyAlignment="1">
      <alignment horizontal="right" vertical="center"/>
    </xf>
    <xf numFmtId="17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1" fillId="2" borderId="1" xfId="2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9" fontId="7" fillId="0" borderId="1" xfId="1" applyNumberFormat="1" applyFont="1" applyFill="1" applyBorder="1" applyAlignment="1">
      <alignment vertical="center"/>
    </xf>
    <xf numFmtId="179" fontId="14" fillId="0" borderId="1" xfId="3" applyNumberFormat="1" applyFont="1" applyFill="1" applyBorder="1" applyAlignment="1">
      <alignment horizontal="right" vertical="center"/>
    </xf>
    <xf numFmtId="179" fontId="18" fillId="0" borderId="1" xfId="1" applyNumberFormat="1" applyFont="1" applyBorder="1" applyAlignment="1">
      <alignment horizontal="right"/>
    </xf>
    <xf numFmtId="179" fontId="18" fillId="0" borderId="1" xfId="1" applyNumberFormat="1" applyFont="1" applyFill="1" applyBorder="1" applyAlignment="1">
      <alignment horizontal="right"/>
    </xf>
    <xf numFmtId="179" fontId="7" fillId="0" borderId="1" xfId="3" applyNumberFormat="1" applyFont="1" applyFill="1" applyBorder="1" applyAlignment="1">
      <alignment horizontal="right"/>
    </xf>
    <xf numFmtId="179" fontId="7" fillId="0" borderId="1" xfId="3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/>
    </xf>
  </cellXfs>
  <cellStyles count="4">
    <cellStyle name="一般" xfId="0" builtinId="0"/>
    <cellStyle name="一般_Sheet1" xfId="2" xr:uid="{F8FB9BE9-B8E9-4CF9-9734-1F939DE8D078}"/>
    <cellStyle name="千分位" xfId="1" builtinId="3"/>
    <cellStyle name="千分位 2 2" xfId="3" xr:uid="{563516CD-BAD4-4CCA-AEF3-76FA9C788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5EA43-21B6-48A1-858B-3669B04C2395}">
  <dimension ref="A1:AG18"/>
  <sheetViews>
    <sheetView tabSelected="1" zoomScale="70" zoomScaleNormal="70" zoomScalePageLayoutView="75" workbookViewId="0">
      <selection activeCell="AN14" sqref="AN14"/>
    </sheetView>
  </sheetViews>
  <sheetFormatPr defaultRowHeight="16.2" x14ac:dyDescent="0.3"/>
  <cols>
    <col min="1" max="1" width="7.44140625" customWidth="1"/>
    <col min="2" max="2" width="5.88671875" customWidth="1"/>
    <col min="3" max="3" width="7.44140625" customWidth="1"/>
    <col min="4" max="4" width="6.44140625" customWidth="1"/>
    <col min="5" max="5" width="5.6640625" customWidth="1"/>
    <col min="6" max="22" width="0" hidden="1" customWidth="1"/>
    <col min="23" max="32" width="16.6640625" customWidth="1"/>
    <col min="33" max="33" width="10.77734375" bestFit="1" customWidth="1"/>
    <col min="257" max="257" width="7.44140625" customWidth="1"/>
    <col min="258" max="258" width="5.88671875" customWidth="1"/>
    <col min="259" max="259" width="7.44140625" customWidth="1"/>
    <col min="260" max="260" width="6.44140625" customWidth="1"/>
    <col min="261" max="261" width="5.6640625" customWidth="1"/>
    <col min="262" max="278" width="0" hidden="1" customWidth="1"/>
    <col min="279" max="280" width="17" bestFit="1" customWidth="1"/>
    <col min="281" max="281" width="16.21875" customWidth="1"/>
    <col min="282" max="282" width="15.6640625" customWidth="1"/>
    <col min="283" max="283" width="17.21875" customWidth="1"/>
    <col min="284" max="284" width="16.88671875" customWidth="1"/>
    <col min="285" max="285" width="16.77734375" customWidth="1"/>
    <col min="286" max="286" width="17.44140625" customWidth="1"/>
    <col min="287" max="287" width="17.6640625" customWidth="1"/>
    <col min="513" max="513" width="7.44140625" customWidth="1"/>
    <col min="514" max="514" width="5.88671875" customWidth="1"/>
    <col min="515" max="515" width="7.44140625" customWidth="1"/>
    <col min="516" max="516" width="6.44140625" customWidth="1"/>
    <col min="517" max="517" width="5.6640625" customWidth="1"/>
    <col min="518" max="534" width="0" hidden="1" customWidth="1"/>
    <col min="535" max="536" width="17" bestFit="1" customWidth="1"/>
    <col min="537" max="537" width="16.21875" customWidth="1"/>
    <col min="538" max="538" width="15.6640625" customWidth="1"/>
    <col min="539" max="539" width="17.21875" customWidth="1"/>
    <col min="540" max="540" width="16.88671875" customWidth="1"/>
    <col min="541" max="541" width="16.77734375" customWidth="1"/>
    <col min="542" max="542" width="17.44140625" customWidth="1"/>
    <col min="543" max="543" width="17.6640625" customWidth="1"/>
    <col min="769" max="769" width="7.44140625" customWidth="1"/>
    <col min="770" max="770" width="5.88671875" customWidth="1"/>
    <col min="771" max="771" width="7.44140625" customWidth="1"/>
    <col min="772" max="772" width="6.44140625" customWidth="1"/>
    <col min="773" max="773" width="5.6640625" customWidth="1"/>
    <col min="774" max="790" width="0" hidden="1" customWidth="1"/>
    <col min="791" max="792" width="17" bestFit="1" customWidth="1"/>
    <col min="793" max="793" width="16.21875" customWidth="1"/>
    <col min="794" max="794" width="15.6640625" customWidth="1"/>
    <col min="795" max="795" width="17.21875" customWidth="1"/>
    <col min="796" max="796" width="16.88671875" customWidth="1"/>
    <col min="797" max="797" width="16.77734375" customWidth="1"/>
    <col min="798" max="798" width="17.44140625" customWidth="1"/>
    <col min="799" max="799" width="17.6640625" customWidth="1"/>
    <col min="1025" max="1025" width="7.44140625" customWidth="1"/>
    <col min="1026" max="1026" width="5.88671875" customWidth="1"/>
    <col min="1027" max="1027" width="7.44140625" customWidth="1"/>
    <col min="1028" max="1028" width="6.44140625" customWidth="1"/>
    <col min="1029" max="1029" width="5.6640625" customWidth="1"/>
    <col min="1030" max="1046" width="0" hidden="1" customWidth="1"/>
    <col min="1047" max="1048" width="17" bestFit="1" customWidth="1"/>
    <col min="1049" max="1049" width="16.21875" customWidth="1"/>
    <col min="1050" max="1050" width="15.6640625" customWidth="1"/>
    <col min="1051" max="1051" width="17.21875" customWidth="1"/>
    <col min="1052" max="1052" width="16.88671875" customWidth="1"/>
    <col min="1053" max="1053" width="16.77734375" customWidth="1"/>
    <col min="1054" max="1054" width="17.44140625" customWidth="1"/>
    <col min="1055" max="1055" width="17.6640625" customWidth="1"/>
    <col min="1281" max="1281" width="7.44140625" customWidth="1"/>
    <col min="1282" max="1282" width="5.88671875" customWidth="1"/>
    <col min="1283" max="1283" width="7.44140625" customWidth="1"/>
    <col min="1284" max="1284" width="6.44140625" customWidth="1"/>
    <col min="1285" max="1285" width="5.6640625" customWidth="1"/>
    <col min="1286" max="1302" width="0" hidden="1" customWidth="1"/>
    <col min="1303" max="1304" width="17" bestFit="1" customWidth="1"/>
    <col min="1305" max="1305" width="16.21875" customWidth="1"/>
    <col min="1306" max="1306" width="15.6640625" customWidth="1"/>
    <col min="1307" max="1307" width="17.21875" customWidth="1"/>
    <col min="1308" max="1308" width="16.88671875" customWidth="1"/>
    <col min="1309" max="1309" width="16.77734375" customWidth="1"/>
    <col min="1310" max="1310" width="17.44140625" customWidth="1"/>
    <col min="1311" max="1311" width="17.6640625" customWidth="1"/>
    <col min="1537" max="1537" width="7.44140625" customWidth="1"/>
    <col min="1538" max="1538" width="5.88671875" customWidth="1"/>
    <col min="1539" max="1539" width="7.44140625" customWidth="1"/>
    <col min="1540" max="1540" width="6.44140625" customWidth="1"/>
    <col min="1541" max="1541" width="5.6640625" customWidth="1"/>
    <col min="1542" max="1558" width="0" hidden="1" customWidth="1"/>
    <col min="1559" max="1560" width="17" bestFit="1" customWidth="1"/>
    <col min="1561" max="1561" width="16.21875" customWidth="1"/>
    <col min="1562" max="1562" width="15.6640625" customWidth="1"/>
    <col min="1563" max="1563" width="17.21875" customWidth="1"/>
    <col min="1564" max="1564" width="16.88671875" customWidth="1"/>
    <col min="1565" max="1565" width="16.77734375" customWidth="1"/>
    <col min="1566" max="1566" width="17.44140625" customWidth="1"/>
    <col min="1567" max="1567" width="17.6640625" customWidth="1"/>
    <col min="1793" max="1793" width="7.44140625" customWidth="1"/>
    <col min="1794" max="1794" width="5.88671875" customWidth="1"/>
    <col min="1795" max="1795" width="7.44140625" customWidth="1"/>
    <col min="1796" max="1796" width="6.44140625" customWidth="1"/>
    <col min="1797" max="1797" width="5.6640625" customWidth="1"/>
    <col min="1798" max="1814" width="0" hidden="1" customWidth="1"/>
    <col min="1815" max="1816" width="17" bestFit="1" customWidth="1"/>
    <col min="1817" max="1817" width="16.21875" customWidth="1"/>
    <col min="1818" max="1818" width="15.6640625" customWidth="1"/>
    <col min="1819" max="1819" width="17.21875" customWidth="1"/>
    <col min="1820" max="1820" width="16.88671875" customWidth="1"/>
    <col min="1821" max="1821" width="16.77734375" customWidth="1"/>
    <col min="1822" max="1822" width="17.44140625" customWidth="1"/>
    <col min="1823" max="1823" width="17.6640625" customWidth="1"/>
    <col min="2049" max="2049" width="7.44140625" customWidth="1"/>
    <col min="2050" max="2050" width="5.88671875" customWidth="1"/>
    <col min="2051" max="2051" width="7.44140625" customWidth="1"/>
    <col min="2052" max="2052" width="6.44140625" customWidth="1"/>
    <col min="2053" max="2053" width="5.6640625" customWidth="1"/>
    <col min="2054" max="2070" width="0" hidden="1" customWidth="1"/>
    <col min="2071" max="2072" width="17" bestFit="1" customWidth="1"/>
    <col min="2073" max="2073" width="16.21875" customWidth="1"/>
    <col min="2074" max="2074" width="15.6640625" customWidth="1"/>
    <col min="2075" max="2075" width="17.21875" customWidth="1"/>
    <col min="2076" max="2076" width="16.88671875" customWidth="1"/>
    <col min="2077" max="2077" width="16.77734375" customWidth="1"/>
    <col min="2078" max="2078" width="17.44140625" customWidth="1"/>
    <col min="2079" max="2079" width="17.6640625" customWidth="1"/>
    <col min="2305" max="2305" width="7.44140625" customWidth="1"/>
    <col min="2306" max="2306" width="5.88671875" customWidth="1"/>
    <col min="2307" max="2307" width="7.44140625" customWidth="1"/>
    <col min="2308" max="2308" width="6.44140625" customWidth="1"/>
    <col min="2309" max="2309" width="5.6640625" customWidth="1"/>
    <col min="2310" max="2326" width="0" hidden="1" customWidth="1"/>
    <col min="2327" max="2328" width="17" bestFit="1" customWidth="1"/>
    <col min="2329" max="2329" width="16.21875" customWidth="1"/>
    <col min="2330" max="2330" width="15.6640625" customWidth="1"/>
    <col min="2331" max="2331" width="17.21875" customWidth="1"/>
    <col min="2332" max="2332" width="16.88671875" customWidth="1"/>
    <col min="2333" max="2333" width="16.77734375" customWidth="1"/>
    <col min="2334" max="2334" width="17.44140625" customWidth="1"/>
    <col min="2335" max="2335" width="17.6640625" customWidth="1"/>
    <col min="2561" max="2561" width="7.44140625" customWidth="1"/>
    <col min="2562" max="2562" width="5.88671875" customWidth="1"/>
    <col min="2563" max="2563" width="7.44140625" customWidth="1"/>
    <col min="2564" max="2564" width="6.44140625" customWidth="1"/>
    <col min="2565" max="2565" width="5.6640625" customWidth="1"/>
    <col min="2566" max="2582" width="0" hidden="1" customWidth="1"/>
    <col min="2583" max="2584" width="17" bestFit="1" customWidth="1"/>
    <col min="2585" max="2585" width="16.21875" customWidth="1"/>
    <col min="2586" max="2586" width="15.6640625" customWidth="1"/>
    <col min="2587" max="2587" width="17.21875" customWidth="1"/>
    <col min="2588" max="2588" width="16.88671875" customWidth="1"/>
    <col min="2589" max="2589" width="16.77734375" customWidth="1"/>
    <col min="2590" max="2590" width="17.44140625" customWidth="1"/>
    <col min="2591" max="2591" width="17.6640625" customWidth="1"/>
    <col min="2817" max="2817" width="7.44140625" customWidth="1"/>
    <col min="2818" max="2818" width="5.88671875" customWidth="1"/>
    <col min="2819" max="2819" width="7.44140625" customWidth="1"/>
    <col min="2820" max="2820" width="6.44140625" customWidth="1"/>
    <col min="2821" max="2821" width="5.6640625" customWidth="1"/>
    <col min="2822" max="2838" width="0" hidden="1" customWidth="1"/>
    <col min="2839" max="2840" width="17" bestFit="1" customWidth="1"/>
    <col min="2841" max="2841" width="16.21875" customWidth="1"/>
    <col min="2842" max="2842" width="15.6640625" customWidth="1"/>
    <col min="2843" max="2843" width="17.21875" customWidth="1"/>
    <col min="2844" max="2844" width="16.88671875" customWidth="1"/>
    <col min="2845" max="2845" width="16.77734375" customWidth="1"/>
    <col min="2846" max="2846" width="17.44140625" customWidth="1"/>
    <col min="2847" max="2847" width="17.6640625" customWidth="1"/>
    <col min="3073" max="3073" width="7.44140625" customWidth="1"/>
    <col min="3074" max="3074" width="5.88671875" customWidth="1"/>
    <col min="3075" max="3075" width="7.44140625" customWidth="1"/>
    <col min="3076" max="3076" width="6.44140625" customWidth="1"/>
    <col min="3077" max="3077" width="5.6640625" customWidth="1"/>
    <col min="3078" max="3094" width="0" hidden="1" customWidth="1"/>
    <col min="3095" max="3096" width="17" bestFit="1" customWidth="1"/>
    <col min="3097" max="3097" width="16.21875" customWidth="1"/>
    <col min="3098" max="3098" width="15.6640625" customWidth="1"/>
    <col min="3099" max="3099" width="17.21875" customWidth="1"/>
    <col min="3100" max="3100" width="16.88671875" customWidth="1"/>
    <col min="3101" max="3101" width="16.77734375" customWidth="1"/>
    <col min="3102" max="3102" width="17.44140625" customWidth="1"/>
    <col min="3103" max="3103" width="17.6640625" customWidth="1"/>
    <col min="3329" max="3329" width="7.44140625" customWidth="1"/>
    <col min="3330" max="3330" width="5.88671875" customWidth="1"/>
    <col min="3331" max="3331" width="7.44140625" customWidth="1"/>
    <col min="3332" max="3332" width="6.44140625" customWidth="1"/>
    <col min="3333" max="3333" width="5.6640625" customWidth="1"/>
    <col min="3334" max="3350" width="0" hidden="1" customWidth="1"/>
    <col min="3351" max="3352" width="17" bestFit="1" customWidth="1"/>
    <col min="3353" max="3353" width="16.21875" customWidth="1"/>
    <col min="3354" max="3354" width="15.6640625" customWidth="1"/>
    <col min="3355" max="3355" width="17.21875" customWidth="1"/>
    <col min="3356" max="3356" width="16.88671875" customWidth="1"/>
    <col min="3357" max="3357" width="16.77734375" customWidth="1"/>
    <col min="3358" max="3358" width="17.44140625" customWidth="1"/>
    <col min="3359" max="3359" width="17.6640625" customWidth="1"/>
    <col min="3585" max="3585" width="7.44140625" customWidth="1"/>
    <col min="3586" max="3586" width="5.88671875" customWidth="1"/>
    <col min="3587" max="3587" width="7.44140625" customWidth="1"/>
    <col min="3588" max="3588" width="6.44140625" customWidth="1"/>
    <col min="3589" max="3589" width="5.6640625" customWidth="1"/>
    <col min="3590" max="3606" width="0" hidden="1" customWidth="1"/>
    <col min="3607" max="3608" width="17" bestFit="1" customWidth="1"/>
    <col min="3609" max="3609" width="16.21875" customWidth="1"/>
    <col min="3610" max="3610" width="15.6640625" customWidth="1"/>
    <col min="3611" max="3611" width="17.21875" customWidth="1"/>
    <col min="3612" max="3612" width="16.88671875" customWidth="1"/>
    <col min="3613" max="3613" width="16.77734375" customWidth="1"/>
    <col min="3614" max="3614" width="17.44140625" customWidth="1"/>
    <col min="3615" max="3615" width="17.6640625" customWidth="1"/>
    <col min="3841" max="3841" width="7.44140625" customWidth="1"/>
    <col min="3842" max="3842" width="5.88671875" customWidth="1"/>
    <col min="3843" max="3843" width="7.44140625" customWidth="1"/>
    <col min="3844" max="3844" width="6.44140625" customWidth="1"/>
    <col min="3845" max="3845" width="5.6640625" customWidth="1"/>
    <col min="3846" max="3862" width="0" hidden="1" customWidth="1"/>
    <col min="3863" max="3864" width="17" bestFit="1" customWidth="1"/>
    <col min="3865" max="3865" width="16.21875" customWidth="1"/>
    <col min="3866" max="3866" width="15.6640625" customWidth="1"/>
    <col min="3867" max="3867" width="17.21875" customWidth="1"/>
    <col min="3868" max="3868" width="16.88671875" customWidth="1"/>
    <col min="3869" max="3869" width="16.77734375" customWidth="1"/>
    <col min="3870" max="3870" width="17.44140625" customWidth="1"/>
    <col min="3871" max="3871" width="17.6640625" customWidth="1"/>
    <col min="4097" max="4097" width="7.44140625" customWidth="1"/>
    <col min="4098" max="4098" width="5.88671875" customWidth="1"/>
    <col min="4099" max="4099" width="7.44140625" customWidth="1"/>
    <col min="4100" max="4100" width="6.44140625" customWidth="1"/>
    <col min="4101" max="4101" width="5.6640625" customWidth="1"/>
    <col min="4102" max="4118" width="0" hidden="1" customWidth="1"/>
    <col min="4119" max="4120" width="17" bestFit="1" customWidth="1"/>
    <col min="4121" max="4121" width="16.21875" customWidth="1"/>
    <col min="4122" max="4122" width="15.6640625" customWidth="1"/>
    <col min="4123" max="4123" width="17.21875" customWidth="1"/>
    <col min="4124" max="4124" width="16.88671875" customWidth="1"/>
    <col min="4125" max="4125" width="16.77734375" customWidth="1"/>
    <col min="4126" max="4126" width="17.44140625" customWidth="1"/>
    <col min="4127" max="4127" width="17.6640625" customWidth="1"/>
    <col min="4353" max="4353" width="7.44140625" customWidth="1"/>
    <col min="4354" max="4354" width="5.88671875" customWidth="1"/>
    <col min="4355" max="4355" width="7.44140625" customWidth="1"/>
    <col min="4356" max="4356" width="6.44140625" customWidth="1"/>
    <col min="4357" max="4357" width="5.6640625" customWidth="1"/>
    <col min="4358" max="4374" width="0" hidden="1" customWidth="1"/>
    <col min="4375" max="4376" width="17" bestFit="1" customWidth="1"/>
    <col min="4377" max="4377" width="16.21875" customWidth="1"/>
    <col min="4378" max="4378" width="15.6640625" customWidth="1"/>
    <col min="4379" max="4379" width="17.21875" customWidth="1"/>
    <col min="4380" max="4380" width="16.88671875" customWidth="1"/>
    <col min="4381" max="4381" width="16.77734375" customWidth="1"/>
    <col min="4382" max="4382" width="17.44140625" customWidth="1"/>
    <col min="4383" max="4383" width="17.6640625" customWidth="1"/>
    <col min="4609" max="4609" width="7.44140625" customWidth="1"/>
    <col min="4610" max="4610" width="5.88671875" customWidth="1"/>
    <col min="4611" max="4611" width="7.44140625" customWidth="1"/>
    <col min="4612" max="4612" width="6.44140625" customWidth="1"/>
    <col min="4613" max="4613" width="5.6640625" customWidth="1"/>
    <col min="4614" max="4630" width="0" hidden="1" customWidth="1"/>
    <col min="4631" max="4632" width="17" bestFit="1" customWidth="1"/>
    <col min="4633" max="4633" width="16.21875" customWidth="1"/>
    <col min="4634" max="4634" width="15.6640625" customWidth="1"/>
    <col min="4635" max="4635" width="17.21875" customWidth="1"/>
    <col min="4636" max="4636" width="16.88671875" customWidth="1"/>
    <col min="4637" max="4637" width="16.77734375" customWidth="1"/>
    <col min="4638" max="4638" width="17.44140625" customWidth="1"/>
    <col min="4639" max="4639" width="17.6640625" customWidth="1"/>
    <col min="4865" max="4865" width="7.44140625" customWidth="1"/>
    <col min="4866" max="4866" width="5.88671875" customWidth="1"/>
    <col min="4867" max="4867" width="7.44140625" customWidth="1"/>
    <col min="4868" max="4868" width="6.44140625" customWidth="1"/>
    <col min="4869" max="4869" width="5.6640625" customWidth="1"/>
    <col min="4870" max="4886" width="0" hidden="1" customWidth="1"/>
    <col min="4887" max="4888" width="17" bestFit="1" customWidth="1"/>
    <col min="4889" max="4889" width="16.21875" customWidth="1"/>
    <col min="4890" max="4890" width="15.6640625" customWidth="1"/>
    <col min="4891" max="4891" width="17.21875" customWidth="1"/>
    <col min="4892" max="4892" width="16.88671875" customWidth="1"/>
    <col min="4893" max="4893" width="16.77734375" customWidth="1"/>
    <col min="4894" max="4894" width="17.44140625" customWidth="1"/>
    <col min="4895" max="4895" width="17.6640625" customWidth="1"/>
    <col min="5121" max="5121" width="7.44140625" customWidth="1"/>
    <col min="5122" max="5122" width="5.88671875" customWidth="1"/>
    <col min="5123" max="5123" width="7.44140625" customWidth="1"/>
    <col min="5124" max="5124" width="6.44140625" customWidth="1"/>
    <col min="5125" max="5125" width="5.6640625" customWidth="1"/>
    <col min="5126" max="5142" width="0" hidden="1" customWidth="1"/>
    <col min="5143" max="5144" width="17" bestFit="1" customWidth="1"/>
    <col min="5145" max="5145" width="16.21875" customWidth="1"/>
    <col min="5146" max="5146" width="15.6640625" customWidth="1"/>
    <col min="5147" max="5147" width="17.21875" customWidth="1"/>
    <col min="5148" max="5148" width="16.88671875" customWidth="1"/>
    <col min="5149" max="5149" width="16.77734375" customWidth="1"/>
    <col min="5150" max="5150" width="17.44140625" customWidth="1"/>
    <col min="5151" max="5151" width="17.6640625" customWidth="1"/>
    <col min="5377" max="5377" width="7.44140625" customWidth="1"/>
    <col min="5378" max="5378" width="5.88671875" customWidth="1"/>
    <col min="5379" max="5379" width="7.44140625" customWidth="1"/>
    <col min="5380" max="5380" width="6.44140625" customWidth="1"/>
    <col min="5381" max="5381" width="5.6640625" customWidth="1"/>
    <col min="5382" max="5398" width="0" hidden="1" customWidth="1"/>
    <col min="5399" max="5400" width="17" bestFit="1" customWidth="1"/>
    <col min="5401" max="5401" width="16.21875" customWidth="1"/>
    <col min="5402" max="5402" width="15.6640625" customWidth="1"/>
    <col min="5403" max="5403" width="17.21875" customWidth="1"/>
    <col min="5404" max="5404" width="16.88671875" customWidth="1"/>
    <col min="5405" max="5405" width="16.77734375" customWidth="1"/>
    <col min="5406" max="5406" width="17.44140625" customWidth="1"/>
    <col min="5407" max="5407" width="17.6640625" customWidth="1"/>
    <col min="5633" max="5633" width="7.44140625" customWidth="1"/>
    <col min="5634" max="5634" width="5.88671875" customWidth="1"/>
    <col min="5635" max="5635" width="7.44140625" customWidth="1"/>
    <col min="5636" max="5636" width="6.44140625" customWidth="1"/>
    <col min="5637" max="5637" width="5.6640625" customWidth="1"/>
    <col min="5638" max="5654" width="0" hidden="1" customWidth="1"/>
    <col min="5655" max="5656" width="17" bestFit="1" customWidth="1"/>
    <col min="5657" max="5657" width="16.21875" customWidth="1"/>
    <col min="5658" max="5658" width="15.6640625" customWidth="1"/>
    <col min="5659" max="5659" width="17.21875" customWidth="1"/>
    <col min="5660" max="5660" width="16.88671875" customWidth="1"/>
    <col min="5661" max="5661" width="16.77734375" customWidth="1"/>
    <col min="5662" max="5662" width="17.44140625" customWidth="1"/>
    <col min="5663" max="5663" width="17.6640625" customWidth="1"/>
    <col min="5889" max="5889" width="7.44140625" customWidth="1"/>
    <col min="5890" max="5890" width="5.88671875" customWidth="1"/>
    <col min="5891" max="5891" width="7.44140625" customWidth="1"/>
    <col min="5892" max="5892" width="6.44140625" customWidth="1"/>
    <col min="5893" max="5893" width="5.6640625" customWidth="1"/>
    <col min="5894" max="5910" width="0" hidden="1" customWidth="1"/>
    <col min="5911" max="5912" width="17" bestFit="1" customWidth="1"/>
    <col min="5913" max="5913" width="16.21875" customWidth="1"/>
    <col min="5914" max="5914" width="15.6640625" customWidth="1"/>
    <col min="5915" max="5915" width="17.21875" customWidth="1"/>
    <col min="5916" max="5916" width="16.88671875" customWidth="1"/>
    <col min="5917" max="5917" width="16.77734375" customWidth="1"/>
    <col min="5918" max="5918" width="17.44140625" customWidth="1"/>
    <col min="5919" max="5919" width="17.6640625" customWidth="1"/>
    <col min="6145" max="6145" width="7.44140625" customWidth="1"/>
    <col min="6146" max="6146" width="5.88671875" customWidth="1"/>
    <col min="6147" max="6147" width="7.44140625" customWidth="1"/>
    <col min="6148" max="6148" width="6.44140625" customWidth="1"/>
    <col min="6149" max="6149" width="5.6640625" customWidth="1"/>
    <col min="6150" max="6166" width="0" hidden="1" customWidth="1"/>
    <col min="6167" max="6168" width="17" bestFit="1" customWidth="1"/>
    <col min="6169" max="6169" width="16.21875" customWidth="1"/>
    <col min="6170" max="6170" width="15.6640625" customWidth="1"/>
    <col min="6171" max="6171" width="17.21875" customWidth="1"/>
    <col min="6172" max="6172" width="16.88671875" customWidth="1"/>
    <col min="6173" max="6173" width="16.77734375" customWidth="1"/>
    <col min="6174" max="6174" width="17.44140625" customWidth="1"/>
    <col min="6175" max="6175" width="17.6640625" customWidth="1"/>
    <col min="6401" max="6401" width="7.44140625" customWidth="1"/>
    <col min="6402" max="6402" width="5.88671875" customWidth="1"/>
    <col min="6403" max="6403" width="7.44140625" customWidth="1"/>
    <col min="6404" max="6404" width="6.44140625" customWidth="1"/>
    <col min="6405" max="6405" width="5.6640625" customWidth="1"/>
    <col min="6406" max="6422" width="0" hidden="1" customWidth="1"/>
    <col min="6423" max="6424" width="17" bestFit="1" customWidth="1"/>
    <col min="6425" max="6425" width="16.21875" customWidth="1"/>
    <col min="6426" max="6426" width="15.6640625" customWidth="1"/>
    <col min="6427" max="6427" width="17.21875" customWidth="1"/>
    <col min="6428" max="6428" width="16.88671875" customWidth="1"/>
    <col min="6429" max="6429" width="16.77734375" customWidth="1"/>
    <col min="6430" max="6430" width="17.44140625" customWidth="1"/>
    <col min="6431" max="6431" width="17.6640625" customWidth="1"/>
    <col min="6657" max="6657" width="7.44140625" customWidth="1"/>
    <col min="6658" max="6658" width="5.88671875" customWidth="1"/>
    <col min="6659" max="6659" width="7.44140625" customWidth="1"/>
    <col min="6660" max="6660" width="6.44140625" customWidth="1"/>
    <col min="6661" max="6661" width="5.6640625" customWidth="1"/>
    <col min="6662" max="6678" width="0" hidden="1" customWidth="1"/>
    <col min="6679" max="6680" width="17" bestFit="1" customWidth="1"/>
    <col min="6681" max="6681" width="16.21875" customWidth="1"/>
    <col min="6682" max="6682" width="15.6640625" customWidth="1"/>
    <col min="6683" max="6683" width="17.21875" customWidth="1"/>
    <col min="6684" max="6684" width="16.88671875" customWidth="1"/>
    <col min="6685" max="6685" width="16.77734375" customWidth="1"/>
    <col min="6686" max="6686" width="17.44140625" customWidth="1"/>
    <col min="6687" max="6687" width="17.6640625" customWidth="1"/>
    <col min="6913" max="6913" width="7.44140625" customWidth="1"/>
    <col min="6914" max="6914" width="5.88671875" customWidth="1"/>
    <col min="6915" max="6915" width="7.44140625" customWidth="1"/>
    <col min="6916" max="6916" width="6.44140625" customWidth="1"/>
    <col min="6917" max="6917" width="5.6640625" customWidth="1"/>
    <col min="6918" max="6934" width="0" hidden="1" customWidth="1"/>
    <col min="6935" max="6936" width="17" bestFit="1" customWidth="1"/>
    <col min="6937" max="6937" width="16.21875" customWidth="1"/>
    <col min="6938" max="6938" width="15.6640625" customWidth="1"/>
    <col min="6939" max="6939" width="17.21875" customWidth="1"/>
    <col min="6940" max="6940" width="16.88671875" customWidth="1"/>
    <col min="6941" max="6941" width="16.77734375" customWidth="1"/>
    <col min="6942" max="6942" width="17.44140625" customWidth="1"/>
    <col min="6943" max="6943" width="17.6640625" customWidth="1"/>
    <col min="7169" max="7169" width="7.44140625" customWidth="1"/>
    <col min="7170" max="7170" width="5.88671875" customWidth="1"/>
    <col min="7171" max="7171" width="7.44140625" customWidth="1"/>
    <col min="7172" max="7172" width="6.44140625" customWidth="1"/>
    <col min="7173" max="7173" width="5.6640625" customWidth="1"/>
    <col min="7174" max="7190" width="0" hidden="1" customWidth="1"/>
    <col min="7191" max="7192" width="17" bestFit="1" customWidth="1"/>
    <col min="7193" max="7193" width="16.21875" customWidth="1"/>
    <col min="7194" max="7194" width="15.6640625" customWidth="1"/>
    <col min="7195" max="7195" width="17.21875" customWidth="1"/>
    <col min="7196" max="7196" width="16.88671875" customWidth="1"/>
    <col min="7197" max="7197" width="16.77734375" customWidth="1"/>
    <col min="7198" max="7198" width="17.44140625" customWidth="1"/>
    <col min="7199" max="7199" width="17.6640625" customWidth="1"/>
    <col min="7425" max="7425" width="7.44140625" customWidth="1"/>
    <col min="7426" max="7426" width="5.88671875" customWidth="1"/>
    <col min="7427" max="7427" width="7.44140625" customWidth="1"/>
    <col min="7428" max="7428" width="6.44140625" customWidth="1"/>
    <col min="7429" max="7429" width="5.6640625" customWidth="1"/>
    <col min="7430" max="7446" width="0" hidden="1" customWidth="1"/>
    <col min="7447" max="7448" width="17" bestFit="1" customWidth="1"/>
    <col min="7449" max="7449" width="16.21875" customWidth="1"/>
    <col min="7450" max="7450" width="15.6640625" customWidth="1"/>
    <col min="7451" max="7451" width="17.21875" customWidth="1"/>
    <col min="7452" max="7452" width="16.88671875" customWidth="1"/>
    <col min="7453" max="7453" width="16.77734375" customWidth="1"/>
    <col min="7454" max="7454" width="17.44140625" customWidth="1"/>
    <col min="7455" max="7455" width="17.6640625" customWidth="1"/>
    <col min="7681" max="7681" width="7.44140625" customWidth="1"/>
    <col min="7682" max="7682" width="5.88671875" customWidth="1"/>
    <col min="7683" max="7683" width="7.44140625" customWidth="1"/>
    <col min="7684" max="7684" width="6.44140625" customWidth="1"/>
    <col min="7685" max="7685" width="5.6640625" customWidth="1"/>
    <col min="7686" max="7702" width="0" hidden="1" customWidth="1"/>
    <col min="7703" max="7704" width="17" bestFit="1" customWidth="1"/>
    <col min="7705" max="7705" width="16.21875" customWidth="1"/>
    <col min="7706" max="7706" width="15.6640625" customWidth="1"/>
    <col min="7707" max="7707" width="17.21875" customWidth="1"/>
    <col min="7708" max="7708" width="16.88671875" customWidth="1"/>
    <col min="7709" max="7709" width="16.77734375" customWidth="1"/>
    <col min="7710" max="7710" width="17.44140625" customWidth="1"/>
    <col min="7711" max="7711" width="17.6640625" customWidth="1"/>
    <col min="7937" max="7937" width="7.44140625" customWidth="1"/>
    <col min="7938" max="7938" width="5.88671875" customWidth="1"/>
    <col min="7939" max="7939" width="7.44140625" customWidth="1"/>
    <col min="7940" max="7940" width="6.44140625" customWidth="1"/>
    <col min="7941" max="7941" width="5.6640625" customWidth="1"/>
    <col min="7942" max="7958" width="0" hidden="1" customWidth="1"/>
    <col min="7959" max="7960" width="17" bestFit="1" customWidth="1"/>
    <col min="7961" max="7961" width="16.21875" customWidth="1"/>
    <col min="7962" max="7962" width="15.6640625" customWidth="1"/>
    <col min="7963" max="7963" width="17.21875" customWidth="1"/>
    <col min="7964" max="7964" width="16.88671875" customWidth="1"/>
    <col min="7965" max="7965" width="16.77734375" customWidth="1"/>
    <col min="7966" max="7966" width="17.44140625" customWidth="1"/>
    <col min="7967" max="7967" width="17.6640625" customWidth="1"/>
    <col min="8193" max="8193" width="7.44140625" customWidth="1"/>
    <col min="8194" max="8194" width="5.88671875" customWidth="1"/>
    <col min="8195" max="8195" width="7.44140625" customWidth="1"/>
    <col min="8196" max="8196" width="6.44140625" customWidth="1"/>
    <col min="8197" max="8197" width="5.6640625" customWidth="1"/>
    <col min="8198" max="8214" width="0" hidden="1" customWidth="1"/>
    <col min="8215" max="8216" width="17" bestFit="1" customWidth="1"/>
    <col min="8217" max="8217" width="16.21875" customWidth="1"/>
    <col min="8218" max="8218" width="15.6640625" customWidth="1"/>
    <col min="8219" max="8219" width="17.21875" customWidth="1"/>
    <col min="8220" max="8220" width="16.88671875" customWidth="1"/>
    <col min="8221" max="8221" width="16.77734375" customWidth="1"/>
    <col min="8222" max="8222" width="17.44140625" customWidth="1"/>
    <col min="8223" max="8223" width="17.6640625" customWidth="1"/>
    <col min="8449" max="8449" width="7.44140625" customWidth="1"/>
    <col min="8450" max="8450" width="5.88671875" customWidth="1"/>
    <col min="8451" max="8451" width="7.44140625" customWidth="1"/>
    <col min="8452" max="8452" width="6.44140625" customWidth="1"/>
    <col min="8453" max="8453" width="5.6640625" customWidth="1"/>
    <col min="8454" max="8470" width="0" hidden="1" customWidth="1"/>
    <col min="8471" max="8472" width="17" bestFit="1" customWidth="1"/>
    <col min="8473" max="8473" width="16.21875" customWidth="1"/>
    <col min="8474" max="8474" width="15.6640625" customWidth="1"/>
    <col min="8475" max="8475" width="17.21875" customWidth="1"/>
    <col min="8476" max="8476" width="16.88671875" customWidth="1"/>
    <col min="8477" max="8477" width="16.77734375" customWidth="1"/>
    <col min="8478" max="8478" width="17.44140625" customWidth="1"/>
    <col min="8479" max="8479" width="17.6640625" customWidth="1"/>
    <col min="8705" max="8705" width="7.44140625" customWidth="1"/>
    <col min="8706" max="8706" width="5.88671875" customWidth="1"/>
    <col min="8707" max="8707" width="7.44140625" customWidth="1"/>
    <col min="8708" max="8708" width="6.44140625" customWidth="1"/>
    <col min="8709" max="8709" width="5.6640625" customWidth="1"/>
    <col min="8710" max="8726" width="0" hidden="1" customWidth="1"/>
    <col min="8727" max="8728" width="17" bestFit="1" customWidth="1"/>
    <col min="8729" max="8729" width="16.21875" customWidth="1"/>
    <col min="8730" max="8730" width="15.6640625" customWidth="1"/>
    <col min="8731" max="8731" width="17.21875" customWidth="1"/>
    <col min="8732" max="8732" width="16.88671875" customWidth="1"/>
    <col min="8733" max="8733" width="16.77734375" customWidth="1"/>
    <col min="8734" max="8734" width="17.44140625" customWidth="1"/>
    <col min="8735" max="8735" width="17.6640625" customWidth="1"/>
    <col min="8961" max="8961" width="7.44140625" customWidth="1"/>
    <col min="8962" max="8962" width="5.88671875" customWidth="1"/>
    <col min="8963" max="8963" width="7.44140625" customWidth="1"/>
    <col min="8964" max="8964" width="6.44140625" customWidth="1"/>
    <col min="8965" max="8965" width="5.6640625" customWidth="1"/>
    <col min="8966" max="8982" width="0" hidden="1" customWidth="1"/>
    <col min="8983" max="8984" width="17" bestFit="1" customWidth="1"/>
    <col min="8985" max="8985" width="16.21875" customWidth="1"/>
    <col min="8986" max="8986" width="15.6640625" customWidth="1"/>
    <col min="8987" max="8987" width="17.21875" customWidth="1"/>
    <col min="8988" max="8988" width="16.88671875" customWidth="1"/>
    <col min="8989" max="8989" width="16.77734375" customWidth="1"/>
    <col min="8990" max="8990" width="17.44140625" customWidth="1"/>
    <col min="8991" max="8991" width="17.6640625" customWidth="1"/>
    <col min="9217" max="9217" width="7.44140625" customWidth="1"/>
    <col min="9218" max="9218" width="5.88671875" customWidth="1"/>
    <col min="9219" max="9219" width="7.44140625" customWidth="1"/>
    <col min="9220" max="9220" width="6.44140625" customWidth="1"/>
    <col min="9221" max="9221" width="5.6640625" customWidth="1"/>
    <col min="9222" max="9238" width="0" hidden="1" customWidth="1"/>
    <col min="9239" max="9240" width="17" bestFit="1" customWidth="1"/>
    <col min="9241" max="9241" width="16.21875" customWidth="1"/>
    <col min="9242" max="9242" width="15.6640625" customWidth="1"/>
    <col min="9243" max="9243" width="17.21875" customWidth="1"/>
    <col min="9244" max="9244" width="16.88671875" customWidth="1"/>
    <col min="9245" max="9245" width="16.77734375" customWidth="1"/>
    <col min="9246" max="9246" width="17.44140625" customWidth="1"/>
    <col min="9247" max="9247" width="17.6640625" customWidth="1"/>
    <col min="9473" max="9473" width="7.44140625" customWidth="1"/>
    <col min="9474" max="9474" width="5.88671875" customWidth="1"/>
    <col min="9475" max="9475" width="7.44140625" customWidth="1"/>
    <col min="9476" max="9476" width="6.44140625" customWidth="1"/>
    <col min="9477" max="9477" width="5.6640625" customWidth="1"/>
    <col min="9478" max="9494" width="0" hidden="1" customWidth="1"/>
    <col min="9495" max="9496" width="17" bestFit="1" customWidth="1"/>
    <col min="9497" max="9497" width="16.21875" customWidth="1"/>
    <col min="9498" max="9498" width="15.6640625" customWidth="1"/>
    <col min="9499" max="9499" width="17.21875" customWidth="1"/>
    <col min="9500" max="9500" width="16.88671875" customWidth="1"/>
    <col min="9501" max="9501" width="16.77734375" customWidth="1"/>
    <col min="9502" max="9502" width="17.44140625" customWidth="1"/>
    <col min="9503" max="9503" width="17.6640625" customWidth="1"/>
    <col min="9729" max="9729" width="7.44140625" customWidth="1"/>
    <col min="9730" max="9730" width="5.88671875" customWidth="1"/>
    <col min="9731" max="9731" width="7.44140625" customWidth="1"/>
    <col min="9732" max="9732" width="6.44140625" customWidth="1"/>
    <col min="9733" max="9733" width="5.6640625" customWidth="1"/>
    <col min="9734" max="9750" width="0" hidden="1" customWidth="1"/>
    <col min="9751" max="9752" width="17" bestFit="1" customWidth="1"/>
    <col min="9753" max="9753" width="16.21875" customWidth="1"/>
    <col min="9754" max="9754" width="15.6640625" customWidth="1"/>
    <col min="9755" max="9755" width="17.21875" customWidth="1"/>
    <col min="9756" max="9756" width="16.88671875" customWidth="1"/>
    <col min="9757" max="9757" width="16.77734375" customWidth="1"/>
    <col min="9758" max="9758" width="17.44140625" customWidth="1"/>
    <col min="9759" max="9759" width="17.6640625" customWidth="1"/>
    <col min="9985" max="9985" width="7.44140625" customWidth="1"/>
    <col min="9986" max="9986" width="5.88671875" customWidth="1"/>
    <col min="9987" max="9987" width="7.44140625" customWidth="1"/>
    <col min="9988" max="9988" width="6.44140625" customWidth="1"/>
    <col min="9989" max="9989" width="5.6640625" customWidth="1"/>
    <col min="9990" max="10006" width="0" hidden="1" customWidth="1"/>
    <col min="10007" max="10008" width="17" bestFit="1" customWidth="1"/>
    <col min="10009" max="10009" width="16.21875" customWidth="1"/>
    <col min="10010" max="10010" width="15.6640625" customWidth="1"/>
    <col min="10011" max="10011" width="17.21875" customWidth="1"/>
    <col min="10012" max="10012" width="16.88671875" customWidth="1"/>
    <col min="10013" max="10013" width="16.77734375" customWidth="1"/>
    <col min="10014" max="10014" width="17.44140625" customWidth="1"/>
    <col min="10015" max="10015" width="17.6640625" customWidth="1"/>
    <col min="10241" max="10241" width="7.44140625" customWidth="1"/>
    <col min="10242" max="10242" width="5.88671875" customWidth="1"/>
    <col min="10243" max="10243" width="7.44140625" customWidth="1"/>
    <col min="10244" max="10244" width="6.44140625" customWidth="1"/>
    <col min="10245" max="10245" width="5.6640625" customWidth="1"/>
    <col min="10246" max="10262" width="0" hidden="1" customWidth="1"/>
    <col min="10263" max="10264" width="17" bestFit="1" customWidth="1"/>
    <col min="10265" max="10265" width="16.21875" customWidth="1"/>
    <col min="10266" max="10266" width="15.6640625" customWidth="1"/>
    <col min="10267" max="10267" width="17.21875" customWidth="1"/>
    <col min="10268" max="10268" width="16.88671875" customWidth="1"/>
    <col min="10269" max="10269" width="16.77734375" customWidth="1"/>
    <col min="10270" max="10270" width="17.44140625" customWidth="1"/>
    <col min="10271" max="10271" width="17.6640625" customWidth="1"/>
    <col min="10497" max="10497" width="7.44140625" customWidth="1"/>
    <col min="10498" max="10498" width="5.88671875" customWidth="1"/>
    <col min="10499" max="10499" width="7.44140625" customWidth="1"/>
    <col min="10500" max="10500" width="6.44140625" customWidth="1"/>
    <col min="10501" max="10501" width="5.6640625" customWidth="1"/>
    <col min="10502" max="10518" width="0" hidden="1" customWidth="1"/>
    <col min="10519" max="10520" width="17" bestFit="1" customWidth="1"/>
    <col min="10521" max="10521" width="16.21875" customWidth="1"/>
    <col min="10522" max="10522" width="15.6640625" customWidth="1"/>
    <col min="10523" max="10523" width="17.21875" customWidth="1"/>
    <col min="10524" max="10524" width="16.88671875" customWidth="1"/>
    <col min="10525" max="10525" width="16.77734375" customWidth="1"/>
    <col min="10526" max="10526" width="17.44140625" customWidth="1"/>
    <col min="10527" max="10527" width="17.6640625" customWidth="1"/>
    <col min="10753" max="10753" width="7.44140625" customWidth="1"/>
    <col min="10754" max="10754" width="5.88671875" customWidth="1"/>
    <col min="10755" max="10755" width="7.44140625" customWidth="1"/>
    <col min="10756" max="10756" width="6.44140625" customWidth="1"/>
    <col min="10757" max="10757" width="5.6640625" customWidth="1"/>
    <col min="10758" max="10774" width="0" hidden="1" customWidth="1"/>
    <col min="10775" max="10776" width="17" bestFit="1" customWidth="1"/>
    <col min="10777" max="10777" width="16.21875" customWidth="1"/>
    <col min="10778" max="10778" width="15.6640625" customWidth="1"/>
    <col min="10779" max="10779" width="17.21875" customWidth="1"/>
    <col min="10780" max="10780" width="16.88671875" customWidth="1"/>
    <col min="10781" max="10781" width="16.77734375" customWidth="1"/>
    <col min="10782" max="10782" width="17.44140625" customWidth="1"/>
    <col min="10783" max="10783" width="17.6640625" customWidth="1"/>
    <col min="11009" max="11009" width="7.44140625" customWidth="1"/>
    <col min="11010" max="11010" width="5.88671875" customWidth="1"/>
    <col min="11011" max="11011" width="7.44140625" customWidth="1"/>
    <col min="11012" max="11012" width="6.44140625" customWidth="1"/>
    <col min="11013" max="11013" width="5.6640625" customWidth="1"/>
    <col min="11014" max="11030" width="0" hidden="1" customWidth="1"/>
    <col min="11031" max="11032" width="17" bestFit="1" customWidth="1"/>
    <col min="11033" max="11033" width="16.21875" customWidth="1"/>
    <col min="11034" max="11034" width="15.6640625" customWidth="1"/>
    <col min="11035" max="11035" width="17.21875" customWidth="1"/>
    <col min="11036" max="11036" width="16.88671875" customWidth="1"/>
    <col min="11037" max="11037" width="16.77734375" customWidth="1"/>
    <col min="11038" max="11038" width="17.44140625" customWidth="1"/>
    <col min="11039" max="11039" width="17.6640625" customWidth="1"/>
    <col min="11265" max="11265" width="7.44140625" customWidth="1"/>
    <col min="11266" max="11266" width="5.88671875" customWidth="1"/>
    <col min="11267" max="11267" width="7.44140625" customWidth="1"/>
    <col min="11268" max="11268" width="6.44140625" customWidth="1"/>
    <col min="11269" max="11269" width="5.6640625" customWidth="1"/>
    <col min="11270" max="11286" width="0" hidden="1" customWidth="1"/>
    <col min="11287" max="11288" width="17" bestFit="1" customWidth="1"/>
    <col min="11289" max="11289" width="16.21875" customWidth="1"/>
    <col min="11290" max="11290" width="15.6640625" customWidth="1"/>
    <col min="11291" max="11291" width="17.21875" customWidth="1"/>
    <col min="11292" max="11292" width="16.88671875" customWidth="1"/>
    <col min="11293" max="11293" width="16.77734375" customWidth="1"/>
    <col min="11294" max="11294" width="17.44140625" customWidth="1"/>
    <col min="11295" max="11295" width="17.6640625" customWidth="1"/>
    <col min="11521" max="11521" width="7.44140625" customWidth="1"/>
    <col min="11522" max="11522" width="5.88671875" customWidth="1"/>
    <col min="11523" max="11523" width="7.44140625" customWidth="1"/>
    <col min="11524" max="11524" width="6.44140625" customWidth="1"/>
    <col min="11525" max="11525" width="5.6640625" customWidth="1"/>
    <col min="11526" max="11542" width="0" hidden="1" customWidth="1"/>
    <col min="11543" max="11544" width="17" bestFit="1" customWidth="1"/>
    <col min="11545" max="11545" width="16.21875" customWidth="1"/>
    <col min="11546" max="11546" width="15.6640625" customWidth="1"/>
    <col min="11547" max="11547" width="17.21875" customWidth="1"/>
    <col min="11548" max="11548" width="16.88671875" customWidth="1"/>
    <col min="11549" max="11549" width="16.77734375" customWidth="1"/>
    <col min="11550" max="11550" width="17.44140625" customWidth="1"/>
    <col min="11551" max="11551" width="17.6640625" customWidth="1"/>
    <col min="11777" max="11777" width="7.44140625" customWidth="1"/>
    <col min="11778" max="11778" width="5.88671875" customWidth="1"/>
    <col min="11779" max="11779" width="7.44140625" customWidth="1"/>
    <col min="11780" max="11780" width="6.44140625" customWidth="1"/>
    <col min="11781" max="11781" width="5.6640625" customWidth="1"/>
    <col min="11782" max="11798" width="0" hidden="1" customWidth="1"/>
    <col min="11799" max="11800" width="17" bestFit="1" customWidth="1"/>
    <col min="11801" max="11801" width="16.21875" customWidth="1"/>
    <col min="11802" max="11802" width="15.6640625" customWidth="1"/>
    <col min="11803" max="11803" width="17.21875" customWidth="1"/>
    <col min="11804" max="11804" width="16.88671875" customWidth="1"/>
    <col min="11805" max="11805" width="16.77734375" customWidth="1"/>
    <col min="11806" max="11806" width="17.44140625" customWidth="1"/>
    <col min="11807" max="11807" width="17.6640625" customWidth="1"/>
    <col min="12033" max="12033" width="7.44140625" customWidth="1"/>
    <col min="12034" max="12034" width="5.88671875" customWidth="1"/>
    <col min="12035" max="12035" width="7.44140625" customWidth="1"/>
    <col min="12036" max="12036" width="6.44140625" customWidth="1"/>
    <col min="12037" max="12037" width="5.6640625" customWidth="1"/>
    <col min="12038" max="12054" width="0" hidden="1" customWidth="1"/>
    <col min="12055" max="12056" width="17" bestFit="1" customWidth="1"/>
    <col min="12057" max="12057" width="16.21875" customWidth="1"/>
    <col min="12058" max="12058" width="15.6640625" customWidth="1"/>
    <col min="12059" max="12059" width="17.21875" customWidth="1"/>
    <col min="12060" max="12060" width="16.88671875" customWidth="1"/>
    <col min="12061" max="12061" width="16.77734375" customWidth="1"/>
    <col min="12062" max="12062" width="17.44140625" customWidth="1"/>
    <col min="12063" max="12063" width="17.6640625" customWidth="1"/>
    <col min="12289" max="12289" width="7.44140625" customWidth="1"/>
    <col min="12290" max="12290" width="5.88671875" customWidth="1"/>
    <col min="12291" max="12291" width="7.44140625" customWidth="1"/>
    <col min="12292" max="12292" width="6.44140625" customWidth="1"/>
    <col min="12293" max="12293" width="5.6640625" customWidth="1"/>
    <col min="12294" max="12310" width="0" hidden="1" customWidth="1"/>
    <col min="12311" max="12312" width="17" bestFit="1" customWidth="1"/>
    <col min="12313" max="12313" width="16.21875" customWidth="1"/>
    <col min="12314" max="12314" width="15.6640625" customWidth="1"/>
    <col min="12315" max="12315" width="17.21875" customWidth="1"/>
    <col min="12316" max="12316" width="16.88671875" customWidth="1"/>
    <col min="12317" max="12317" width="16.77734375" customWidth="1"/>
    <col min="12318" max="12318" width="17.44140625" customWidth="1"/>
    <col min="12319" max="12319" width="17.6640625" customWidth="1"/>
    <col min="12545" max="12545" width="7.44140625" customWidth="1"/>
    <col min="12546" max="12546" width="5.88671875" customWidth="1"/>
    <col min="12547" max="12547" width="7.44140625" customWidth="1"/>
    <col min="12548" max="12548" width="6.44140625" customWidth="1"/>
    <col min="12549" max="12549" width="5.6640625" customWidth="1"/>
    <col min="12550" max="12566" width="0" hidden="1" customWidth="1"/>
    <col min="12567" max="12568" width="17" bestFit="1" customWidth="1"/>
    <col min="12569" max="12569" width="16.21875" customWidth="1"/>
    <col min="12570" max="12570" width="15.6640625" customWidth="1"/>
    <col min="12571" max="12571" width="17.21875" customWidth="1"/>
    <col min="12572" max="12572" width="16.88671875" customWidth="1"/>
    <col min="12573" max="12573" width="16.77734375" customWidth="1"/>
    <col min="12574" max="12574" width="17.44140625" customWidth="1"/>
    <col min="12575" max="12575" width="17.6640625" customWidth="1"/>
    <col min="12801" max="12801" width="7.44140625" customWidth="1"/>
    <col min="12802" max="12802" width="5.88671875" customWidth="1"/>
    <col min="12803" max="12803" width="7.44140625" customWidth="1"/>
    <col min="12804" max="12804" width="6.44140625" customWidth="1"/>
    <col min="12805" max="12805" width="5.6640625" customWidth="1"/>
    <col min="12806" max="12822" width="0" hidden="1" customWidth="1"/>
    <col min="12823" max="12824" width="17" bestFit="1" customWidth="1"/>
    <col min="12825" max="12825" width="16.21875" customWidth="1"/>
    <col min="12826" max="12826" width="15.6640625" customWidth="1"/>
    <col min="12827" max="12827" width="17.21875" customWidth="1"/>
    <col min="12828" max="12828" width="16.88671875" customWidth="1"/>
    <col min="12829" max="12829" width="16.77734375" customWidth="1"/>
    <col min="12830" max="12830" width="17.44140625" customWidth="1"/>
    <col min="12831" max="12831" width="17.6640625" customWidth="1"/>
    <col min="13057" max="13057" width="7.44140625" customWidth="1"/>
    <col min="13058" max="13058" width="5.88671875" customWidth="1"/>
    <col min="13059" max="13059" width="7.44140625" customWidth="1"/>
    <col min="13060" max="13060" width="6.44140625" customWidth="1"/>
    <col min="13061" max="13061" width="5.6640625" customWidth="1"/>
    <col min="13062" max="13078" width="0" hidden="1" customWidth="1"/>
    <col min="13079" max="13080" width="17" bestFit="1" customWidth="1"/>
    <col min="13081" max="13081" width="16.21875" customWidth="1"/>
    <col min="13082" max="13082" width="15.6640625" customWidth="1"/>
    <col min="13083" max="13083" width="17.21875" customWidth="1"/>
    <col min="13084" max="13084" width="16.88671875" customWidth="1"/>
    <col min="13085" max="13085" width="16.77734375" customWidth="1"/>
    <col min="13086" max="13086" width="17.44140625" customWidth="1"/>
    <col min="13087" max="13087" width="17.6640625" customWidth="1"/>
    <col min="13313" max="13313" width="7.44140625" customWidth="1"/>
    <col min="13314" max="13314" width="5.88671875" customWidth="1"/>
    <col min="13315" max="13315" width="7.44140625" customWidth="1"/>
    <col min="13316" max="13316" width="6.44140625" customWidth="1"/>
    <col min="13317" max="13317" width="5.6640625" customWidth="1"/>
    <col min="13318" max="13334" width="0" hidden="1" customWidth="1"/>
    <col min="13335" max="13336" width="17" bestFit="1" customWidth="1"/>
    <col min="13337" max="13337" width="16.21875" customWidth="1"/>
    <col min="13338" max="13338" width="15.6640625" customWidth="1"/>
    <col min="13339" max="13339" width="17.21875" customWidth="1"/>
    <col min="13340" max="13340" width="16.88671875" customWidth="1"/>
    <col min="13341" max="13341" width="16.77734375" customWidth="1"/>
    <col min="13342" max="13342" width="17.44140625" customWidth="1"/>
    <col min="13343" max="13343" width="17.6640625" customWidth="1"/>
    <col min="13569" max="13569" width="7.44140625" customWidth="1"/>
    <col min="13570" max="13570" width="5.88671875" customWidth="1"/>
    <col min="13571" max="13571" width="7.44140625" customWidth="1"/>
    <col min="13572" max="13572" width="6.44140625" customWidth="1"/>
    <col min="13573" max="13573" width="5.6640625" customWidth="1"/>
    <col min="13574" max="13590" width="0" hidden="1" customWidth="1"/>
    <col min="13591" max="13592" width="17" bestFit="1" customWidth="1"/>
    <col min="13593" max="13593" width="16.21875" customWidth="1"/>
    <col min="13594" max="13594" width="15.6640625" customWidth="1"/>
    <col min="13595" max="13595" width="17.21875" customWidth="1"/>
    <col min="13596" max="13596" width="16.88671875" customWidth="1"/>
    <col min="13597" max="13597" width="16.77734375" customWidth="1"/>
    <col min="13598" max="13598" width="17.44140625" customWidth="1"/>
    <col min="13599" max="13599" width="17.6640625" customWidth="1"/>
    <col min="13825" max="13825" width="7.44140625" customWidth="1"/>
    <col min="13826" max="13826" width="5.88671875" customWidth="1"/>
    <col min="13827" max="13827" width="7.44140625" customWidth="1"/>
    <col min="13828" max="13828" width="6.44140625" customWidth="1"/>
    <col min="13829" max="13829" width="5.6640625" customWidth="1"/>
    <col min="13830" max="13846" width="0" hidden="1" customWidth="1"/>
    <col min="13847" max="13848" width="17" bestFit="1" customWidth="1"/>
    <col min="13849" max="13849" width="16.21875" customWidth="1"/>
    <col min="13850" max="13850" width="15.6640625" customWidth="1"/>
    <col min="13851" max="13851" width="17.21875" customWidth="1"/>
    <col min="13852" max="13852" width="16.88671875" customWidth="1"/>
    <col min="13853" max="13853" width="16.77734375" customWidth="1"/>
    <col min="13854" max="13854" width="17.44140625" customWidth="1"/>
    <col min="13855" max="13855" width="17.6640625" customWidth="1"/>
    <col min="14081" max="14081" width="7.44140625" customWidth="1"/>
    <col min="14082" max="14082" width="5.88671875" customWidth="1"/>
    <col min="14083" max="14083" width="7.44140625" customWidth="1"/>
    <col min="14084" max="14084" width="6.44140625" customWidth="1"/>
    <col min="14085" max="14085" width="5.6640625" customWidth="1"/>
    <col min="14086" max="14102" width="0" hidden="1" customWidth="1"/>
    <col min="14103" max="14104" width="17" bestFit="1" customWidth="1"/>
    <col min="14105" max="14105" width="16.21875" customWidth="1"/>
    <col min="14106" max="14106" width="15.6640625" customWidth="1"/>
    <col min="14107" max="14107" width="17.21875" customWidth="1"/>
    <col min="14108" max="14108" width="16.88671875" customWidth="1"/>
    <col min="14109" max="14109" width="16.77734375" customWidth="1"/>
    <col min="14110" max="14110" width="17.44140625" customWidth="1"/>
    <col min="14111" max="14111" width="17.6640625" customWidth="1"/>
    <col min="14337" max="14337" width="7.44140625" customWidth="1"/>
    <col min="14338" max="14338" width="5.88671875" customWidth="1"/>
    <col min="14339" max="14339" width="7.44140625" customWidth="1"/>
    <col min="14340" max="14340" width="6.44140625" customWidth="1"/>
    <col min="14341" max="14341" width="5.6640625" customWidth="1"/>
    <col min="14342" max="14358" width="0" hidden="1" customWidth="1"/>
    <col min="14359" max="14360" width="17" bestFit="1" customWidth="1"/>
    <col min="14361" max="14361" width="16.21875" customWidth="1"/>
    <col min="14362" max="14362" width="15.6640625" customWidth="1"/>
    <col min="14363" max="14363" width="17.21875" customWidth="1"/>
    <col min="14364" max="14364" width="16.88671875" customWidth="1"/>
    <col min="14365" max="14365" width="16.77734375" customWidth="1"/>
    <col min="14366" max="14366" width="17.44140625" customWidth="1"/>
    <col min="14367" max="14367" width="17.6640625" customWidth="1"/>
    <col min="14593" max="14593" width="7.44140625" customWidth="1"/>
    <col min="14594" max="14594" width="5.88671875" customWidth="1"/>
    <col min="14595" max="14595" width="7.44140625" customWidth="1"/>
    <col min="14596" max="14596" width="6.44140625" customWidth="1"/>
    <col min="14597" max="14597" width="5.6640625" customWidth="1"/>
    <col min="14598" max="14614" width="0" hidden="1" customWidth="1"/>
    <col min="14615" max="14616" width="17" bestFit="1" customWidth="1"/>
    <col min="14617" max="14617" width="16.21875" customWidth="1"/>
    <col min="14618" max="14618" width="15.6640625" customWidth="1"/>
    <col min="14619" max="14619" width="17.21875" customWidth="1"/>
    <col min="14620" max="14620" width="16.88671875" customWidth="1"/>
    <col min="14621" max="14621" width="16.77734375" customWidth="1"/>
    <col min="14622" max="14622" width="17.44140625" customWidth="1"/>
    <col min="14623" max="14623" width="17.6640625" customWidth="1"/>
    <col min="14849" max="14849" width="7.44140625" customWidth="1"/>
    <col min="14850" max="14850" width="5.88671875" customWidth="1"/>
    <col min="14851" max="14851" width="7.44140625" customWidth="1"/>
    <col min="14852" max="14852" width="6.44140625" customWidth="1"/>
    <col min="14853" max="14853" width="5.6640625" customWidth="1"/>
    <col min="14854" max="14870" width="0" hidden="1" customWidth="1"/>
    <col min="14871" max="14872" width="17" bestFit="1" customWidth="1"/>
    <col min="14873" max="14873" width="16.21875" customWidth="1"/>
    <col min="14874" max="14874" width="15.6640625" customWidth="1"/>
    <col min="14875" max="14875" width="17.21875" customWidth="1"/>
    <col min="14876" max="14876" width="16.88671875" customWidth="1"/>
    <col min="14877" max="14877" width="16.77734375" customWidth="1"/>
    <col min="14878" max="14878" width="17.44140625" customWidth="1"/>
    <col min="14879" max="14879" width="17.6640625" customWidth="1"/>
    <col min="15105" max="15105" width="7.44140625" customWidth="1"/>
    <col min="15106" max="15106" width="5.88671875" customWidth="1"/>
    <col min="15107" max="15107" width="7.44140625" customWidth="1"/>
    <col min="15108" max="15108" width="6.44140625" customWidth="1"/>
    <col min="15109" max="15109" width="5.6640625" customWidth="1"/>
    <col min="15110" max="15126" width="0" hidden="1" customWidth="1"/>
    <col min="15127" max="15128" width="17" bestFit="1" customWidth="1"/>
    <col min="15129" max="15129" width="16.21875" customWidth="1"/>
    <col min="15130" max="15130" width="15.6640625" customWidth="1"/>
    <col min="15131" max="15131" width="17.21875" customWidth="1"/>
    <col min="15132" max="15132" width="16.88671875" customWidth="1"/>
    <col min="15133" max="15133" width="16.77734375" customWidth="1"/>
    <col min="15134" max="15134" width="17.44140625" customWidth="1"/>
    <col min="15135" max="15135" width="17.6640625" customWidth="1"/>
    <col min="15361" max="15361" width="7.44140625" customWidth="1"/>
    <col min="15362" max="15362" width="5.88671875" customWidth="1"/>
    <col min="15363" max="15363" width="7.44140625" customWidth="1"/>
    <col min="15364" max="15364" width="6.44140625" customWidth="1"/>
    <col min="15365" max="15365" width="5.6640625" customWidth="1"/>
    <col min="15366" max="15382" width="0" hidden="1" customWidth="1"/>
    <col min="15383" max="15384" width="17" bestFit="1" customWidth="1"/>
    <col min="15385" max="15385" width="16.21875" customWidth="1"/>
    <col min="15386" max="15386" width="15.6640625" customWidth="1"/>
    <col min="15387" max="15387" width="17.21875" customWidth="1"/>
    <col min="15388" max="15388" width="16.88671875" customWidth="1"/>
    <col min="15389" max="15389" width="16.77734375" customWidth="1"/>
    <col min="15390" max="15390" width="17.44140625" customWidth="1"/>
    <col min="15391" max="15391" width="17.6640625" customWidth="1"/>
    <col min="15617" max="15617" width="7.44140625" customWidth="1"/>
    <col min="15618" max="15618" width="5.88671875" customWidth="1"/>
    <col min="15619" max="15619" width="7.44140625" customWidth="1"/>
    <col min="15620" max="15620" width="6.44140625" customWidth="1"/>
    <col min="15621" max="15621" width="5.6640625" customWidth="1"/>
    <col min="15622" max="15638" width="0" hidden="1" customWidth="1"/>
    <col min="15639" max="15640" width="17" bestFit="1" customWidth="1"/>
    <col min="15641" max="15641" width="16.21875" customWidth="1"/>
    <col min="15642" max="15642" width="15.6640625" customWidth="1"/>
    <col min="15643" max="15643" width="17.21875" customWidth="1"/>
    <col min="15644" max="15644" width="16.88671875" customWidth="1"/>
    <col min="15645" max="15645" width="16.77734375" customWidth="1"/>
    <col min="15646" max="15646" width="17.44140625" customWidth="1"/>
    <col min="15647" max="15647" width="17.6640625" customWidth="1"/>
    <col min="15873" max="15873" width="7.44140625" customWidth="1"/>
    <col min="15874" max="15874" width="5.88671875" customWidth="1"/>
    <col min="15875" max="15875" width="7.44140625" customWidth="1"/>
    <col min="15876" max="15876" width="6.44140625" customWidth="1"/>
    <col min="15877" max="15877" width="5.6640625" customWidth="1"/>
    <col min="15878" max="15894" width="0" hidden="1" customWidth="1"/>
    <col min="15895" max="15896" width="17" bestFit="1" customWidth="1"/>
    <col min="15897" max="15897" width="16.21875" customWidth="1"/>
    <col min="15898" max="15898" width="15.6640625" customWidth="1"/>
    <col min="15899" max="15899" width="17.21875" customWidth="1"/>
    <col min="15900" max="15900" width="16.88671875" customWidth="1"/>
    <col min="15901" max="15901" width="16.77734375" customWidth="1"/>
    <col min="15902" max="15902" width="17.44140625" customWidth="1"/>
    <col min="15903" max="15903" width="17.6640625" customWidth="1"/>
    <col min="16129" max="16129" width="7.44140625" customWidth="1"/>
    <col min="16130" max="16130" width="5.88671875" customWidth="1"/>
    <col min="16131" max="16131" width="7.44140625" customWidth="1"/>
    <col min="16132" max="16132" width="6.44140625" customWidth="1"/>
    <col min="16133" max="16133" width="5.6640625" customWidth="1"/>
    <col min="16134" max="16150" width="0" hidden="1" customWidth="1"/>
    <col min="16151" max="16152" width="17" bestFit="1" customWidth="1"/>
    <col min="16153" max="16153" width="16.21875" customWidth="1"/>
    <col min="16154" max="16154" width="15.6640625" customWidth="1"/>
    <col min="16155" max="16155" width="17.21875" customWidth="1"/>
    <col min="16156" max="16156" width="16.88671875" customWidth="1"/>
    <col min="16157" max="16157" width="16.77734375" customWidth="1"/>
    <col min="16158" max="16158" width="17.44140625" customWidth="1"/>
    <col min="16159" max="16159" width="17.6640625" customWidth="1"/>
  </cols>
  <sheetData>
    <row r="1" spans="1:33" s="1" customFormat="1" ht="46.95" customHeight="1" x14ac:dyDescent="0.3">
      <c r="A1" s="45" t="s">
        <v>0</v>
      </c>
      <c r="B1" s="45"/>
      <c r="C1" s="46" t="s">
        <v>1</v>
      </c>
      <c r="D1" s="47" t="s">
        <v>2</v>
      </c>
      <c r="E1" s="48" t="s">
        <v>3</v>
      </c>
      <c r="F1" s="43" t="s">
        <v>4</v>
      </c>
      <c r="G1" s="43" t="s">
        <v>5</v>
      </c>
      <c r="H1" s="43" t="s">
        <v>6</v>
      </c>
      <c r="I1" s="43" t="s">
        <v>7</v>
      </c>
      <c r="J1" s="43"/>
      <c r="K1" s="43"/>
      <c r="L1" s="43"/>
      <c r="M1" s="43"/>
      <c r="N1" s="42" t="s">
        <v>8</v>
      </c>
      <c r="O1" s="42"/>
      <c r="P1" s="42"/>
      <c r="Q1" s="42"/>
      <c r="R1" s="42"/>
      <c r="S1" s="43" t="s">
        <v>9</v>
      </c>
      <c r="T1" s="43"/>
      <c r="U1" s="43"/>
      <c r="V1" s="43"/>
      <c r="W1" s="44" t="s">
        <v>10</v>
      </c>
      <c r="X1" s="44" t="s">
        <v>11</v>
      </c>
      <c r="Y1" s="41" t="s">
        <v>12</v>
      </c>
      <c r="Z1" s="41" t="s">
        <v>13</v>
      </c>
      <c r="AA1" s="41" t="s">
        <v>14</v>
      </c>
      <c r="AB1" s="41" t="s">
        <v>15</v>
      </c>
      <c r="AC1" s="41" t="s">
        <v>16</v>
      </c>
      <c r="AD1" s="41" t="s">
        <v>17</v>
      </c>
      <c r="AE1" s="41" t="s">
        <v>18</v>
      </c>
      <c r="AF1" s="41" t="s">
        <v>42</v>
      </c>
      <c r="AG1" s="41" t="s">
        <v>43</v>
      </c>
    </row>
    <row r="2" spans="1:33" s="1" customFormat="1" ht="6" customHeight="1" x14ac:dyDescent="0.3">
      <c r="A2" s="45"/>
      <c r="B2" s="45"/>
      <c r="C2" s="46"/>
      <c r="D2" s="47"/>
      <c r="E2" s="48"/>
      <c r="F2" s="43"/>
      <c r="G2" s="43"/>
      <c r="H2" s="43"/>
      <c r="I2" s="22" t="s">
        <v>19</v>
      </c>
      <c r="J2" s="23" t="s">
        <v>20</v>
      </c>
      <c r="K2" s="23" t="s">
        <v>21</v>
      </c>
      <c r="L2" s="23" t="s">
        <v>22</v>
      </c>
      <c r="M2" s="23" t="s">
        <v>23</v>
      </c>
      <c r="N2" s="22" t="s">
        <v>19</v>
      </c>
      <c r="O2" s="23" t="s">
        <v>20</v>
      </c>
      <c r="P2" s="23" t="s">
        <v>21</v>
      </c>
      <c r="Q2" s="23" t="s">
        <v>22</v>
      </c>
      <c r="R2" s="23" t="s">
        <v>23</v>
      </c>
      <c r="S2" s="43"/>
      <c r="T2" s="43"/>
      <c r="U2" s="43"/>
      <c r="V2" s="43"/>
      <c r="W2" s="44"/>
      <c r="X2" s="44"/>
      <c r="Y2" s="41"/>
      <c r="Z2" s="41"/>
      <c r="AA2" s="41"/>
      <c r="AB2" s="41"/>
      <c r="AC2" s="41"/>
      <c r="AD2" s="41"/>
      <c r="AE2" s="41"/>
      <c r="AF2" s="41"/>
      <c r="AG2" s="41"/>
    </row>
    <row r="3" spans="1:33" s="1" customFormat="1" ht="18.600000000000001" customHeight="1" x14ac:dyDescent="0.3">
      <c r="A3" s="45"/>
      <c r="B3" s="45"/>
      <c r="C3" s="46"/>
      <c r="D3" s="47"/>
      <c r="E3" s="48"/>
      <c r="F3" s="24"/>
      <c r="G3" s="24"/>
      <c r="H3" s="24"/>
      <c r="I3" s="22"/>
      <c r="J3" s="23"/>
      <c r="K3" s="23"/>
      <c r="L3" s="23"/>
      <c r="M3" s="23"/>
      <c r="N3" s="22"/>
      <c r="O3" s="23"/>
      <c r="P3" s="23"/>
      <c r="Q3" s="23"/>
      <c r="R3" s="23"/>
      <c r="S3" s="43"/>
      <c r="T3" s="43"/>
      <c r="U3" s="43"/>
      <c r="V3" s="43"/>
      <c r="W3" s="44"/>
      <c r="X3" s="44"/>
      <c r="Y3" s="41"/>
      <c r="Z3" s="41"/>
      <c r="AA3" s="41"/>
      <c r="AB3" s="41"/>
      <c r="AC3" s="41"/>
      <c r="AD3" s="41"/>
      <c r="AE3" s="41"/>
      <c r="AF3" s="41"/>
      <c r="AG3" s="41"/>
    </row>
    <row r="4" spans="1:33" s="2" customFormat="1" ht="21.15" customHeight="1" x14ac:dyDescent="0.3">
      <c r="A4" s="49" t="s">
        <v>24</v>
      </c>
      <c r="B4" s="49"/>
      <c r="C4" s="25"/>
      <c r="D4" s="26" t="s">
        <v>25</v>
      </c>
      <c r="E4" s="26" t="s">
        <v>26</v>
      </c>
      <c r="F4" s="27">
        <v>47695</v>
      </c>
      <c r="G4" s="27">
        <v>49747</v>
      </c>
      <c r="H4" s="27">
        <v>51369</v>
      </c>
      <c r="I4" s="27">
        <v>52946</v>
      </c>
      <c r="J4" s="28">
        <v>51810</v>
      </c>
      <c r="K4" s="28">
        <v>52234</v>
      </c>
      <c r="L4" s="28">
        <v>52631</v>
      </c>
      <c r="M4" s="28">
        <v>52946</v>
      </c>
      <c r="N4" s="27">
        <v>54263</v>
      </c>
      <c r="O4" s="28">
        <v>53195</v>
      </c>
      <c r="P4" s="28">
        <v>53634</v>
      </c>
      <c r="Q4" s="28">
        <f>SUM(Q5:Q6)</f>
        <v>53974</v>
      </c>
      <c r="R4" s="28">
        <v>54263</v>
      </c>
      <c r="S4" s="27">
        <v>55676</v>
      </c>
      <c r="T4" s="29">
        <v>54447</v>
      </c>
      <c r="U4" s="29">
        <v>54791</v>
      </c>
      <c r="V4" s="29">
        <v>55676</v>
      </c>
      <c r="W4" s="30">
        <v>58826</v>
      </c>
      <c r="X4" s="31">
        <v>58632</v>
      </c>
      <c r="Y4" s="32">
        <v>59516</v>
      </c>
      <c r="Z4" s="32">
        <v>60394</v>
      </c>
      <c r="AA4" s="32">
        <v>61041</v>
      </c>
      <c r="AB4" s="32">
        <v>62153</v>
      </c>
      <c r="AC4" s="37">
        <v>62624</v>
      </c>
      <c r="AD4" s="37">
        <v>63130</v>
      </c>
      <c r="AE4" s="54">
        <v>63555</v>
      </c>
      <c r="AF4" s="54">
        <v>63707</v>
      </c>
      <c r="AG4" s="54">
        <v>129165</v>
      </c>
    </row>
    <row r="5" spans="1:33" s="1" customFormat="1" ht="21.15" customHeight="1" x14ac:dyDescent="0.3">
      <c r="A5" s="49"/>
      <c r="B5" s="49"/>
      <c r="C5" s="3"/>
      <c r="D5" s="4" t="s">
        <v>25</v>
      </c>
      <c r="E5" s="4" t="s">
        <v>27</v>
      </c>
      <c r="F5" s="5">
        <v>3636</v>
      </c>
      <c r="G5" s="5">
        <v>3860</v>
      </c>
      <c r="H5" s="5">
        <v>4080</v>
      </c>
      <c r="I5" s="5">
        <v>4330</v>
      </c>
      <c r="J5" s="5">
        <v>4138</v>
      </c>
      <c r="K5" s="5">
        <v>4204</v>
      </c>
      <c r="L5" s="5">
        <v>4294</v>
      </c>
      <c r="M5" s="5">
        <v>4330</v>
      </c>
      <c r="N5" s="5">
        <v>4534</v>
      </c>
      <c r="O5" s="5">
        <v>4367</v>
      </c>
      <c r="P5" s="5">
        <v>4443</v>
      </c>
      <c r="Q5" s="5">
        <v>4483</v>
      </c>
      <c r="R5" s="5">
        <v>4534</v>
      </c>
      <c r="S5" s="6">
        <v>4730</v>
      </c>
      <c r="T5" s="7">
        <v>4562</v>
      </c>
      <c r="U5" s="7">
        <v>4592</v>
      </c>
      <c r="V5" s="7">
        <v>4730</v>
      </c>
      <c r="W5" s="8">
        <v>4383</v>
      </c>
      <c r="X5" s="9">
        <v>5233</v>
      </c>
      <c r="Y5" s="10">
        <v>5365</v>
      </c>
      <c r="Z5" s="10">
        <v>5515</v>
      </c>
      <c r="AA5" s="10">
        <v>5649</v>
      </c>
      <c r="AB5" s="55">
        <v>5927</v>
      </c>
      <c r="AC5" s="56">
        <v>6035</v>
      </c>
      <c r="AD5" s="56">
        <v>6239</v>
      </c>
      <c r="AE5" s="57">
        <v>6407</v>
      </c>
      <c r="AF5" s="58">
        <v>6451</v>
      </c>
      <c r="AG5" s="58">
        <v>13376</v>
      </c>
    </row>
    <row r="6" spans="1:33" s="1" customFormat="1" ht="21.15" customHeight="1" x14ac:dyDescent="0.3">
      <c r="A6" s="49"/>
      <c r="B6" s="49"/>
      <c r="C6" s="3"/>
      <c r="D6" s="4" t="s">
        <v>25</v>
      </c>
      <c r="E6" s="4" t="s">
        <v>28</v>
      </c>
      <c r="F6" s="5">
        <v>44059</v>
      </c>
      <c r="G6" s="5">
        <v>45887</v>
      </c>
      <c r="H6" s="5">
        <v>47289</v>
      </c>
      <c r="I6" s="5">
        <v>48616</v>
      </c>
      <c r="J6" s="5">
        <v>47672</v>
      </c>
      <c r="K6" s="5">
        <v>48030</v>
      </c>
      <c r="L6" s="5">
        <v>48337</v>
      </c>
      <c r="M6" s="5">
        <v>48616</v>
      </c>
      <c r="N6" s="5">
        <v>49729</v>
      </c>
      <c r="O6" s="5">
        <v>48828</v>
      </c>
      <c r="P6" s="5">
        <v>49191</v>
      </c>
      <c r="Q6" s="5">
        <v>49491</v>
      </c>
      <c r="R6" s="5">
        <v>49729</v>
      </c>
      <c r="S6" s="6">
        <v>50946</v>
      </c>
      <c r="T6" s="7">
        <v>49885</v>
      </c>
      <c r="U6" s="7">
        <v>50199</v>
      </c>
      <c r="V6" s="7">
        <v>50946</v>
      </c>
      <c r="W6" s="8">
        <v>54443</v>
      </c>
      <c r="X6" s="9">
        <v>53399</v>
      </c>
      <c r="Y6" s="10">
        <v>54151</v>
      </c>
      <c r="Z6" s="10">
        <v>54879</v>
      </c>
      <c r="AA6" s="10">
        <v>55392</v>
      </c>
      <c r="AB6" s="55">
        <v>56226</v>
      </c>
      <c r="AC6" s="56">
        <v>56589</v>
      </c>
      <c r="AD6" s="56">
        <v>56891</v>
      </c>
      <c r="AE6" s="57">
        <v>57148</v>
      </c>
      <c r="AF6" s="58">
        <v>57256</v>
      </c>
      <c r="AG6" s="58">
        <v>115789</v>
      </c>
    </row>
    <row r="7" spans="1:33" s="2" customFormat="1" ht="21.15" customHeight="1" x14ac:dyDescent="0.3">
      <c r="A7" s="50" t="s">
        <v>29</v>
      </c>
      <c r="B7" s="51" t="s">
        <v>30</v>
      </c>
      <c r="C7" s="52" t="s">
        <v>31</v>
      </c>
      <c r="D7" s="26" t="s">
        <v>32</v>
      </c>
      <c r="E7" s="33" t="s">
        <v>26</v>
      </c>
      <c r="F7" s="27" t="s">
        <v>33</v>
      </c>
      <c r="G7" s="27" t="s">
        <v>33</v>
      </c>
      <c r="H7" s="27">
        <v>2802</v>
      </c>
      <c r="I7" s="27">
        <v>4887</v>
      </c>
      <c r="J7" s="27">
        <v>878</v>
      </c>
      <c r="K7" s="27">
        <v>1688</v>
      </c>
      <c r="L7" s="27">
        <v>1173</v>
      </c>
      <c r="M7" s="27">
        <v>1148</v>
      </c>
      <c r="N7" s="27">
        <v>4820</v>
      </c>
      <c r="O7" s="27">
        <v>745</v>
      </c>
      <c r="P7" s="27">
        <v>1165</v>
      </c>
      <c r="Q7" s="27">
        <f>SUM(Q10,Q13,Q16)</f>
        <v>2244</v>
      </c>
      <c r="R7" s="27">
        <f>SUM(R10,R13,R16)</f>
        <v>666</v>
      </c>
      <c r="S7" s="34">
        <f>SUM(T7:U7:V7)</f>
        <v>5005</v>
      </c>
      <c r="T7" s="29">
        <v>808</v>
      </c>
      <c r="U7" s="29">
        <v>863</v>
      </c>
      <c r="V7" s="29">
        <v>3334</v>
      </c>
      <c r="W7" s="35">
        <v>619</v>
      </c>
      <c r="X7" s="36">
        <v>2692</v>
      </c>
      <c r="Y7" s="37">
        <f>Y8+Y9</f>
        <v>3037</v>
      </c>
      <c r="Z7" s="37">
        <v>3884</v>
      </c>
      <c r="AA7" s="32">
        <v>2447</v>
      </c>
      <c r="AB7" s="37">
        <v>2704</v>
      </c>
      <c r="AC7" s="37">
        <v>794</v>
      </c>
      <c r="AD7" s="37">
        <v>720</v>
      </c>
      <c r="AE7" s="54">
        <v>6226</v>
      </c>
      <c r="AF7" s="54">
        <f>AF10+AF13+AF16</f>
        <v>3254</v>
      </c>
      <c r="AG7" s="54">
        <v>6833</v>
      </c>
    </row>
    <row r="8" spans="1:33" s="1" customFormat="1" ht="21.15" customHeight="1" x14ac:dyDescent="0.3">
      <c r="A8" s="50"/>
      <c r="B8" s="51"/>
      <c r="C8" s="52"/>
      <c r="D8" s="4" t="s">
        <v>34</v>
      </c>
      <c r="E8" s="11" t="s">
        <v>35</v>
      </c>
      <c r="F8" s="5" t="s">
        <v>33</v>
      </c>
      <c r="G8" s="5" t="s">
        <v>33</v>
      </c>
      <c r="H8" s="5">
        <v>396</v>
      </c>
      <c r="I8" s="5">
        <v>457</v>
      </c>
      <c r="J8" s="5">
        <v>28</v>
      </c>
      <c r="K8" s="5">
        <v>31</v>
      </c>
      <c r="L8" s="5">
        <v>21</v>
      </c>
      <c r="M8" s="5">
        <v>7</v>
      </c>
      <c r="N8" s="5">
        <v>902</v>
      </c>
      <c r="O8" s="5">
        <v>99</v>
      </c>
      <c r="P8" s="5">
        <v>180</v>
      </c>
      <c r="Q8" s="5">
        <f>SUM(Q11,Q14,Q17)</f>
        <v>553</v>
      </c>
      <c r="R8" s="5">
        <f>R11+R14+R17</f>
        <v>70</v>
      </c>
      <c r="S8" s="12">
        <f>SUM(T8:U8:V8)</f>
        <v>1308</v>
      </c>
      <c r="T8" s="7">
        <v>176</v>
      </c>
      <c r="U8" s="7">
        <v>156</v>
      </c>
      <c r="V8" s="7">
        <v>976</v>
      </c>
      <c r="W8" s="13">
        <v>138</v>
      </c>
      <c r="X8" s="14">
        <v>465</v>
      </c>
      <c r="Y8" s="15">
        <f>Y11+Y14+Y17</f>
        <v>472</v>
      </c>
      <c r="Z8" s="15">
        <v>426</v>
      </c>
      <c r="AA8" s="10">
        <v>540</v>
      </c>
      <c r="AB8" s="56">
        <v>441</v>
      </c>
      <c r="AC8" s="56">
        <v>286</v>
      </c>
      <c r="AD8" s="56">
        <v>159</v>
      </c>
      <c r="AE8" s="57">
        <v>777</v>
      </c>
      <c r="AF8" s="58">
        <f>AF11+AF14+AF17</f>
        <v>527</v>
      </c>
      <c r="AG8" s="58">
        <v>1333</v>
      </c>
    </row>
    <row r="9" spans="1:33" s="1" customFormat="1" ht="21.15" customHeight="1" x14ac:dyDescent="0.3">
      <c r="A9" s="50"/>
      <c r="B9" s="51"/>
      <c r="C9" s="52"/>
      <c r="D9" s="4" t="s">
        <v>34</v>
      </c>
      <c r="E9" s="11" t="s">
        <v>36</v>
      </c>
      <c r="F9" s="5" t="s">
        <v>33</v>
      </c>
      <c r="G9" s="5" t="s">
        <v>33</v>
      </c>
      <c r="H9" s="5">
        <v>2406</v>
      </c>
      <c r="I9" s="5">
        <v>4430</v>
      </c>
      <c r="J9" s="5">
        <v>482</v>
      </c>
      <c r="K9" s="5">
        <v>672</v>
      </c>
      <c r="L9" s="5">
        <v>528</v>
      </c>
      <c r="M9" s="5">
        <v>432</v>
      </c>
      <c r="N9" s="5">
        <v>3918</v>
      </c>
      <c r="O9" s="5">
        <v>646</v>
      </c>
      <c r="P9" s="5">
        <v>985</v>
      </c>
      <c r="Q9" s="5">
        <f>SUM(Q12,Q15,Q18)</f>
        <v>1691</v>
      </c>
      <c r="R9" s="5">
        <f>R12+R15+R18</f>
        <v>596</v>
      </c>
      <c r="S9" s="12">
        <f>SUM(T9:U9:V9)</f>
        <v>3697</v>
      </c>
      <c r="T9" s="7">
        <v>632</v>
      </c>
      <c r="U9" s="7">
        <v>707</v>
      </c>
      <c r="V9" s="7">
        <v>2358</v>
      </c>
      <c r="W9" s="13">
        <v>481</v>
      </c>
      <c r="X9" s="14">
        <v>2227</v>
      </c>
      <c r="Y9" s="15">
        <f>Y12+Y15+Y18</f>
        <v>2565</v>
      </c>
      <c r="Z9" s="15">
        <v>2742</v>
      </c>
      <c r="AA9" s="10">
        <v>1907</v>
      </c>
      <c r="AB9" s="56">
        <v>2263</v>
      </c>
      <c r="AC9" s="56">
        <v>508</v>
      </c>
      <c r="AD9" s="56">
        <v>561</v>
      </c>
      <c r="AE9" s="57">
        <v>5449</v>
      </c>
      <c r="AF9" s="58">
        <f>AF12+AF15+AF18</f>
        <v>2727</v>
      </c>
      <c r="AG9" s="58">
        <v>5500</v>
      </c>
    </row>
    <row r="10" spans="1:33" s="2" customFormat="1" ht="21.15" customHeight="1" x14ac:dyDescent="0.3">
      <c r="A10" s="50"/>
      <c r="B10" s="51" t="s">
        <v>37</v>
      </c>
      <c r="C10" s="52"/>
      <c r="D10" s="26" t="s">
        <v>34</v>
      </c>
      <c r="E10" s="33" t="s">
        <v>26</v>
      </c>
      <c r="F10" s="27" t="s">
        <v>33</v>
      </c>
      <c r="G10" s="27" t="s">
        <v>33</v>
      </c>
      <c r="H10" s="27">
        <v>1500</v>
      </c>
      <c r="I10" s="27">
        <v>2201</v>
      </c>
      <c r="J10" s="27">
        <v>510</v>
      </c>
      <c r="K10" s="27">
        <v>703</v>
      </c>
      <c r="L10" s="27">
        <v>549</v>
      </c>
      <c r="M10" s="27">
        <v>439</v>
      </c>
      <c r="N10" s="27">
        <v>1152</v>
      </c>
      <c r="O10" s="27">
        <v>401</v>
      </c>
      <c r="P10" s="27">
        <v>323</v>
      </c>
      <c r="Q10" s="27">
        <v>236</v>
      </c>
      <c r="R10" s="27">
        <v>192</v>
      </c>
      <c r="S10" s="34">
        <f>SUM(T10:U10:V10)</f>
        <v>487</v>
      </c>
      <c r="T10" s="29">
        <v>197</v>
      </c>
      <c r="U10" s="29">
        <f>SUM(U11:U12)</f>
        <v>83</v>
      </c>
      <c r="V10" s="29">
        <v>207</v>
      </c>
      <c r="W10" s="38">
        <v>108</v>
      </c>
      <c r="X10" s="36">
        <v>679</v>
      </c>
      <c r="Y10" s="37">
        <f>SUM(Y11:Y12)</f>
        <v>1205</v>
      </c>
      <c r="Z10" s="37">
        <v>1110</v>
      </c>
      <c r="AA10" s="32">
        <v>1576</v>
      </c>
      <c r="AB10" s="37">
        <v>1556</v>
      </c>
      <c r="AC10" s="37">
        <v>749</v>
      </c>
      <c r="AD10" s="37">
        <v>319</v>
      </c>
      <c r="AE10" s="54">
        <v>5716</v>
      </c>
      <c r="AF10" s="54">
        <v>1886</v>
      </c>
      <c r="AG10" s="54">
        <v>2834</v>
      </c>
    </row>
    <row r="11" spans="1:33" s="1" customFormat="1" ht="21.15" customHeight="1" x14ac:dyDescent="0.3">
      <c r="A11" s="50"/>
      <c r="B11" s="51"/>
      <c r="C11" s="52"/>
      <c r="D11" s="4" t="s">
        <v>32</v>
      </c>
      <c r="E11" s="11" t="s">
        <v>35</v>
      </c>
      <c r="F11" s="5" t="s">
        <v>33</v>
      </c>
      <c r="G11" s="5" t="s">
        <v>33</v>
      </c>
      <c r="H11" s="5">
        <v>109</v>
      </c>
      <c r="I11" s="5">
        <v>87</v>
      </c>
      <c r="J11" s="5">
        <v>28</v>
      </c>
      <c r="K11" s="5">
        <v>31</v>
      </c>
      <c r="L11" s="5">
        <v>21</v>
      </c>
      <c r="M11" s="5">
        <v>7</v>
      </c>
      <c r="N11" s="5">
        <v>61</v>
      </c>
      <c r="O11" s="5">
        <v>15</v>
      </c>
      <c r="P11" s="5">
        <v>15</v>
      </c>
      <c r="Q11" s="5">
        <v>17</v>
      </c>
      <c r="R11" s="5">
        <v>14</v>
      </c>
      <c r="S11" s="12">
        <f>SUM(T11:U11:V11)</f>
        <v>66</v>
      </c>
      <c r="T11" s="7">
        <v>17</v>
      </c>
      <c r="U11" s="7">
        <v>14</v>
      </c>
      <c r="V11" s="7">
        <v>35</v>
      </c>
      <c r="W11" s="13">
        <v>12</v>
      </c>
      <c r="X11" s="14">
        <v>84</v>
      </c>
      <c r="Y11" s="15">
        <v>110</v>
      </c>
      <c r="Z11" s="15">
        <v>75</v>
      </c>
      <c r="AA11" s="10">
        <v>271</v>
      </c>
      <c r="AB11" s="56">
        <v>209</v>
      </c>
      <c r="AC11" s="56">
        <v>73</v>
      </c>
      <c r="AD11" s="56">
        <v>58</v>
      </c>
      <c r="AE11" s="57">
        <v>686</v>
      </c>
      <c r="AF11" s="58">
        <v>153</v>
      </c>
      <c r="AG11" s="58">
        <v>228</v>
      </c>
    </row>
    <row r="12" spans="1:33" s="1" customFormat="1" ht="21.15" customHeight="1" x14ac:dyDescent="0.3">
      <c r="A12" s="50"/>
      <c r="B12" s="51"/>
      <c r="C12" s="52"/>
      <c r="D12" s="4" t="s">
        <v>34</v>
      </c>
      <c r="E12" s="11" t="s">
        <v>36</v>
      </c>
      <c r="F12" s="5" t="s">
        <v>33</v>
      </c>
      <c r="G12" s="5" t="s">
        <v>33</v>
      </c>
      <c r="H12" s="5">
        <v>1391</v>
      </c>
      <c r="I12" s="5">
        <v>2114</v>
      </c>
      <c r="J12" s="5">
        <v>482</v>
      </c>
      <c r="K12" s="5">
        <v>672</v>
      </c>
      <c r="L12" s="5">
        <v>528</v>
      </c>
      <c r="M12" s="5">
        <v>432</v>
      </c>
      <c r="N12" s="5">
        <v>1091</v>
      </c>
      <c r="O12" s="5">
        <v>386</v>
      </c>
      <c r="P12" s="5">
        <v>308</v>
      </c>
      <c r="Q12" s="5">
        <v>219</v>
      </c>
      <c r="R12" s="5">
        <v>178</v>
      </c>
      <c r="S12" s="12">
        <f>SUM(T12:U12:V12)</f>
        <v>421</v>
      </c>
      <c r="T12" s="7">
        <v>180</v>
      </c>
      <c r="U12" s="7">
        <v>69</v>
      </c>
      <c r="V12" s="7">
        <v>172</v>
      </c>
      <c r="W12" s="13">
        <v>96</v>
      </c>
      <c r="X12" s="14">
        <v>595</v>
      </c>
      <c r="Y12" s="15">
        <v>1095</v>
      </c>
      <c r="Z12" s="15">
        <v>1035</v>
      </c>
      <c r="AA12" s="10">
        <v>1305</v>
      </c>
      <c r="AB12" s="56">
        <v>1347</v>
      </c>
      <c r="AC12" s="56">
        <v>676</v>
      </c>
      <c r="AD12" s="56">
        <v>261</v>
      </c>
      <c r="AE12" s="57">
        <v>5030</v>
      </c>
      <c r="AF12" s="58">
        <v>1733</v>
      </c>
      <c r="AG12" s="58">
        <v>2606</v>
      </c>
    </row>
    <row r="13" spans="1:33" s="2" customFormat="1" ht="21.15" customHeight="1" x14ac:dyDescent="0.3">
      <c r="A13" s="50"/>
      <c r="B13" s="51" t="s">
        <v>38</v>
      </c>
      <c r="C13" s="52"/>
      <c r="D13" s="26" t="s">
        <v>34</v>
      </c>
      <c r="E13" s="33" t="s">
        <v>26</v>
      </c>
      <c r="F13" s="27" t="s">
        <v>33</v>
      </c>
      <c r="G13" s="27" t="s">
        <v>33</v>
      </c>
      <c r="H13" s="27">
        <v>139</v>
      </c>
      <c r="I13" s="27">
        <v>228</v>
      </c>
      <c r="J13" s="27">
        <v>68</v>
      </c>
      <c r="K13" s="27">
        <v>67</v>
      </c>
      <c r="L13" s="27">
        <v>50</v>
      </c>
      <c r="M13" s="27">
        <v>43</v>
      </c>
      <c r="N13" s="27">
        <v>227</v>
      </c>
      <c r="O13" s="27">
        <v>72</v>
      </c>
      <c r="P13" s="27">
        <v>41</v>
      </c>
      <c r="Q13" s="27">
        <v>41</v>
      </c>
      <c r="R13" s="27">
        <v>73</v>
      </c>
      <c r="S13" s="34">
        <f>SUM(T13:U13:V13)</f>
        <v>138</v>
      </c>
      <c r="T13" s="29">
        <f>SUM(T14:T15)</f>
        <v>38</v>
      </c>
      <c r="U13" s="29">
        <f>SUM(U14:U15)</f>
        <v>28</v>
      </c>
      <c r="V13" s="29">
        <v>72</v>
      </c>
      <c r="W13" s="38">
        <v>90</v>
      </c>
      <c r="X13" s="36">
        <v>528</v>
      </c>
      <c r="Y13" s="37">
        <f>SUM(Y14:Y15)</f>
        <v>469</v>
      </c>
      <c r="Z13" s="37">
        <v>319</v>
      </c>
      <c r="AA13" s="32">
        <v>386</v>
      </c>
      <c r="AB13" s="37">
        <v>526</v>
      </c>
      <c r="AC13" s="37">
        <v>20</v>
      </c>
      <c r="AD13" s="37">
        <v>25</v>
      </c>
      <c r="AE13" s="54">
        <v>125</v>
      </c>
      <c r="AF13" s="54">
        <v>101</v>
      </c>
      <c r="AG13" s="54">
        <v>404</v>
      </c>
    </row>
    <row r="14" spans="1:33" s="1" customFormat="1" ht="21.15" customHeight="1" x14ac:dyDescent="0.3">
      <c r="A14" s="50"/>
      <c r="B14" s="51"/>
      <c r="C14" s="52"/>
      <c r="D14" s="4" t="s">
        <v>34</v>
      </c>
      <c r="E14" s="11" t="s">
        <v>35</v>
      </c>
      <c r="F14" s="5" t="s">
        <v>33</v>
      </c>
      <c r="G14" s="5" t="s">
        <v>33</v>
      </c>
      <c r="H14" s="5">
        <v>1</v>
      </c>
      <c r="I14" s="5">
        <v>10</v>
      </c>
      <c r="J14" s="5">
        <v>6</v>
      </c>
      <c r="K14" s="5">
        <v>2</v>
      </c>
      <c r="L14" s="5">
        <v>1</v>
      </c>
      <c r="M14" s="5">
        <v>1</v>
      </c>
      <c r="N14" s="5">
        <v>3</v>
      </c>
      <c r="O14" s="16" t="s">
        <v>39</v>
      </c>
      <c r="P14" s="16" t="s">
        <v>39</v>
      </c>
      <c r="Q14" s="16" t="s">
        <v>39</v>
      </c>
      <c r="R14" s="17">
        <v>3</v>
      </c>
      <c r="S14" s="12">
        <f>SUM(T14:U14:V14)</f>
        <v>2</v>
      </c>
      <c r="T14" s="7">
        <v>0</v>
      </c>
      <c r="U14" s="7">
        <v>1</v>
      </c>
      <c r="V14" s="7">
        <v>1</v>
      </c>
      <c r="W14" s="13">
        <v>3</v>
      </c>
      <c r="X14" s="14">
        <v>7</v>
      </c>
      <c r="Y14" s="15">
        <v>0</v>
      </c>
      <c r="Z14" s="15" t="s">
        <v>40</v>
      </c>
      <c r="AA14" s="10">
        <v>86</v>
      </c>
      <c r="AB14" s="56">
        <v>60</v>
      </c>
      <c r="AC14" s="56">
        <v>1</v>
      </c>
      <c r="AD14" s="56">
        <v>2</v>
      </c>
      <c r="AE14" s="57">
        <v>6</v>
      </c>
      <c r="AF14" s="58">
        <v>11</v>
      </c>
      <c r="AG14" s="58">
        <v>48</v>
      </c>
    </row>
    <row r="15" spans="1:33" s="1" customFormat="1" ht="21.15" customHeight="1" x14ac:dyDescent="0.3">
      <c r="A15" s="50"/>
      <c r="B15" s="51"/>
      <c r="C15" s="52"/>
      <c r="D15" s="4" t="s">
        <v>32</v>
      </c>
      <c r="E15" s="11" t="s">
        <v>36</v>
      </c>
      <c r="F15" s="5" t="s">
        <v>33</v>
      </c>
      <c r="G15" s="5" t="s">
        <v>33</v>
      </c>
      <c r="H15" s="5">
        <v>138</v>
      </c>
      <c r="I15" s="5">
        <v>218</v>
      </c>
      <c r="J15" s="5">
        <v>62</v>
      </c>
      <c r="K15" s="5">
        <v>65</v>
      </c>
      <c r="L15" s="5">
        <v>49</v>
      </c>
      <c r="M15" s="5">
        <v>42</v>
      </c>
      <c r="N15" s="5">
        <v>224</v>
      </c>
      <c r="O15" s="5">
        <v>72</v>
      </c>
      <c r="P15" s="5">
        <v>41</v>
      </c>
      <c r="Q15" s="5">
        <v>41</v>
      </c>
      <c r="R15" s="5">
        <v>70</v>
      </c>
      <c r="S15" s="12">
        <f>SUM(T15:U15:V15)</f>
        <v>136</v>
      </c>
      <c r="T15" s="7">
        <v>38</v>
      </c>
      <c r="U15" s="7">
        <v>27</v>
      </c>
      <c r="V15" s="7">
        <v>71</v>
      </c>
      <c r="W15" s="13">
        <v>87</v>
      </c>
      <c r="X15" s="14">
        <v>521</v>
      </c>
      <c r="Y15" s="15">
        <v>469</v>
      </c>
      <c r="Z15" s="15">
        <v>319</v>
      </c>
      <c r="AA15" s="10">
        <v>300</v>
      </c>
      <c r="AB15" s="56">
        <v>466</v>
      </c>
      <c r="AC15" s="56">
        <v>19</v>
      </c>
      <c r="AD15" s="56">
        <v>23</v>
      </c>
      <c r="AE15" s="57">
        <v>119</v>
      </c>
      <c r="AF15" s="58">
        <v>90</v>
      </c>
      <c r="AG15" s="58">
        <v>356</v>
      </c>
    </row>
    <row r="16" spans="1:33" s="18" customFormat="1" ht="21.15" customHeight="1" x14ac:dyDescent="0.3">
      <c r="A16" s="50"/>
      <c r="B16" s="51" t="s">
        <v>41</v>
      </c>
      <c r="C16" s="52"/>
      <c r="D16" s="26" t="s">
        <v>34</v>
      </c>
      <c r="E16" s="33" t="s">
        <v>26</v>
      </c>
      <c r="F16" s="27" t="s">
        <v>33</v>
      </c>
      <c r="G16" s="27" t="s">
        <v>33</v>
      </c>
      <c r="H16" s="27">
        <v>1163</v>
      </c>
      <c r="I16" s="27">
        <v>2458</v>
      </c>
      <c r="J16" s="27">
        <v>300</v>
      </c>
      <c r="K16" s="27">
        <v>918</v>
      </c>
      <c r="L16" s="27">
        <v>574</v>
      </c>
      <c r="M16" s="27">
        <v>666</v>
      </c>
      <c r="N16" s="27">
        <v>3441</v>
      </c>
      <c r="O16" s="27">
        <v>272</v>
      </c>
      <c r="P16" s="27">
        <v>801</v>
      </c>
      <c r="Q16" s="27">
        <v>1967</v>
      </c>
      <c r="R16" s="27">
        <f>SUM(R17:R18)</f>
        <v>401</v>
      </c>
      <c r="S16" s="34">
        <f>SUM(T16:U16:V16)</f>
        <v>5081</v>
      </c>
      <c r="T16" s="29">
        <v>583</v>
      </c>
      <c r="U16" s="29">
        <f>SUM(U17:U18)</f>
        <v>1443</v>
      </c>
      <c r="V16" s="29">
        <v>3055</v>
      </c>
      <c r="W16" s="39">
        <f>SUM(W17:W18)</f>
        <v>421</v>
      </c>
      <c r="X16" s="36">
        <v>1485</v>
      </c>
      <c r="Y16" s="37">
        <f>SUM(Y17:Y18)</f>
        <v>1363</v>
      </c>
      <c r="Z16" s="40">
        <v>1739</v>
      </c>
      <c r="AA16" s="40">
        <v>485</v>
      </c>
      <c r="AB16" s="40">
        <v>622</v>
      </c>
      <c r="AC16" s="40">
        <v>25</v>
      </c>
      <c r="AD16" s="40">
        <v>376</v>
      </c>
      <c r="AE16" s="54">
        <v>385</v>
      </c>
      <c r="AF16" s="54">
        <v>1267</v>
      </c>
      <c r="AG16" s="54">
        <v>3595</v>
      </c>
    </row>
    <row r="17" spans="1:33" s="21" customFormat="1" ht="21.15" customHeight="1" x14ac:dyDescent="0.3">
      <c r="A17" s="50"/>
      <c r="B17" s="51"/>
      <c r="C17" s="52"/>
      <c r="D17" s="4" t="s">
        <v>34</v>
      </c>
      <c r="E17" s="11" t="s">
        <v>35</v>
      </c>
      <c r="F17" s="5" t="s">
        <v>33</v>
      </c>
      <c r="G17" s="5" t="s">
        <v>33</v>
      </c>
      <c r="H17" s="5">
        <v>286</v>
      </c>
      <c r="I17" s="5">
        <v>360</v>
      </c>
      <c r="J17" s="5">
        <v>44</v>
      </c>
      <c r="K17" s="5">
        <v>97</v>
      </c>
      <c r="L17" s="5">
        <v>113</v>
      </c>
      <c r="M17" s="5">
        <v>106</v>
      </c>
      <c r="N17" s="5">
        <v>838</v>
      </c>
      <c r="O17" s="5">
        <v>84</v>
      </c>
      <c r="P17" s="5">
        <v>165</v>
      </c>
      <c r="Q17" s="5">
        <v>536</v>
      </c>
      <c r="R17" s="5">
        <v>53</v>
      </c>
      <c r="S17" s="12">
        <f>SUM(T17:U17:V17)</f>
        <v>1419</v>
      </c>
      <c r="T17" s="7">
        <v>159</v>
      </c>
      <c r="U17" s="7">
        <v>320</v>
      </c>
      <c r="V17" s="7">
        <v>940</v>
      </c>
      <c r="W17" s="19">
        <v>123</v>
      </c>
      <c r="X17" s="14">
        <v>374</v>
      </c>
      <c r="Y17" s="15">
        <v>362</v>
      </c>
      <c r="Z17" s="20">
        <v>351</v>
      </c>
      <c r="AA17" s="20">
        <v>183</v>
      </c>
      <c r="AB17" s="59">
        <v>172</v>
      </c>
      <c r="AC17" s="53">
        <v>0</v>
      </c>
      <c r="AD17" s="59">
        <v>99</v>
      </c>
      <c r="AE17" s="57">
        <v>85</v>
      </c>
      <c r="AF17" s="58">
        <v>363</v>
      </c>
      <c r="AG17" s="58">
        <v>1057</v>
      </c>
    </row>
    <row r="18" spans="1:33" s="21" customFormat="1" ht="21.15" customHeight="1" x14ac:dyDescent="0.3">
      <c r="A18" s="50"/>
      <c r="B18" s="51"/>
      <c r="C18" s="52"/>
      <c r="D18" s="4" t="s">
        <v>34</v>
      </c>
      <c r="E18" s="11" t="s">
        <v>36</v>
      </c>
      <c r="F18" s="5" t="s">
        <v>33</v>
      </c>
      <c r="G18" s="5" t="s">
        <v>33</v>
      </c>
      <c r="H18" s="5">
        <v>877</v>
      </c>
      <c r="I18" s="5">
        <v>2098</v>
      </c>
      <c r="J18" s="5">
        <v>256</v>
      </c>
      <c r="K18" s="5">
        <v>821</v>
      </c>
      <c r="L18" s="5">
        <v>461</v>
      </c>
      <c r="M18" s="5">
        <v>560</v>
      </c>
      <c r="N18" s="5">
        <v>2603</v>
      </c>
      <c r="O18" s="5">
        <v>188</v>
      </c>
      <c r="P18" s="5">
        <v>636</v>
      </c>
      <c r="Q18" s="5">
        <v>1431</v>
      </c>
      <c r="R18" s="5">
        <v>348</v>
      </c>
      <c r="S18" s="12">
        <f>SUM(T18:U18:V18)</f>
        <v>3662</v>
      </c>
      <c r="T18" s="7">
        <v>424</v>
      </c>
      <c r="U18" s="7">
        <v>1123</v>
      </c>
      <c r="V18" s="7">
        <v>2115</v>
      </c>
      <c r="W18" s="19">
        <v>298</v>
      </c>
      <c r="X18" s="14">
        <v>1111</v>
      </c>
      <c r="Y18" s="15">
        <v>1001</v>
      </c>
      <c r="Z18" s="20">
        <v>1388</v>
      </c>
      <c r="AA18" s="20">
        <v>302</v>
      </c>
      <c r="AB18" s="59">
        <v>450</v>
      </c>
      <c r="AC18" s="59">
        <v>25</v>
      </c>
      <c r="AD18" s="59">
        <v>277</v>
      </c>
      <c r="AE18" s="57">
        <v>300</v>
      </c>
      <c r="AF18" s="58">
        <v>904</v>
      </c>
      <c r="AG18" s="58">
        <v>2538</v>
      </c>
    </row>
  </sheetData>
  <mergeCells count="28">
    <mergeCell ref="I1:M1"/>
    <mergeCell ref="G1:G2"/>
    <mergeCell ref="AE1:AE3"/>
    <mergeCell ref="A4:B6"/>
    <mergeCell ref="A7:A18"/>
    <mergeCell ref="B7:B9"/>
    <mergeCell ref="C7:C18"/>
    <mergeCell ref="B10:B12"/>
    <mergeCell ref="B13:B15"/>
    <mergeCell ref="B16:B18"/>
    <mergeCell ref="Y1:Y3"/>
    <mergeCell ref="Z1:Z3"/>
    <mergeCell ref="AA1:AA3"/>
    <mergeCell ref="AB1:AB3"/>
    <mergeCell ref="AC1:AC3"/>
    <mergeCell ref="AD1:AD3"/>
    <mergeCell ref="H1:H2"/>
    <mergeCell ref="A1:B3"/>
    <mergeCell ref="C1:C3"/>
    <mergeCell ref="D1:D3"/>
    <mergeCell ref="E1:E3"/>
    <mergeCell ref="F1:F2"/>
    <mergeCell ref="AG1:AG3"/>
    <mergeCell ref="AF1:AF3"/>
    <mergeCell ref="N1:R1"/>
    <mergeCell ref="S1:V3"/>
    <mergeCell ref="W1:W3"/>
    <mergeCell ref="X1:X3"/>
  </mergeCells>
  <phoneticPr fontId="2" type="noConversion"/>
  <pageMargins left="0.7" right="0.7" top="0.75" bottom="0.75" header="0.3" footer="0.3"/>
  <pageSetup paperSize="8" orientation="landscape" r:id="rId1"/>
  <headerFooter>
    <oddHeader>&amp;C&amp;"微軟正黑體,標準"&amp;20&amp;A</oddHeader>
    <oddFooter>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新住民福利類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蔡美雯</dc:creator>
  <cp:lastModifiedBy>蔡美雯</cp:lastModifiedBy>
  <cp:lastPrinted>2022-04-19T08:01:06Z</cp:lastPrinted>
  <dcterms:created xsi:type="dcterms:W3CDTF">2022-04-18T03:26:02Z</dcterms:created>
  <dcterms:modified xsi:type="dcterms:W3CDTF">2023-04-20T02:05:34Z</dcterms:modified>
</cp:coreProperties>
</file>