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16.3.205\會計室\10.統計\2.性別統計指標\115年度-更新至114年度\3.簽\"/>
    </mc:Choice>
  </mc:AlternateContent>
  <xr:revisionPtr revIDLastSave="0" documentId="13_ncr:1_{9E2E2EFD-DCC8-4EEB-96C1-7D7538914345}" xr6:coauthVersionLast="36" xr6:coauthVersionMax="47" xr10:uidLastSave="{00000000-0000-0000-0000-000000000000}"/>
  <bookViews>
    <workbookView xWindow="0" yWindow="0" windowWidth="28800" windowHeight="11730" xr2:uid="{00000000-000D-0000-FFFF-FFFF00000000}"/>
  </bookViews>
  <sheets>
    <sheet name="113年~" sheetId="10" r:id="rId1"/>
    <sheet name="102-112年底" sheetId="9" r:id="rId2"/>
  </sheets>
  <definedNames>
    <definedName name="_xlnm.Print_Area" localSheetId="1">'102-112年底'!$A$1:$AI$33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10" l="1"/>
  <c r="F7" i="10"/>
  <c r="F8" i="10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5" i="10"/>
  <c r="C29" i="10"/>
  <c r="C28" i="10"/>
  <c r="C27" i="10"/>
  <c r="C26" i="10"/>
  <c r="C25" i="10"/>
  <c r="C24" i="10"/>
  <c r="C23" i="10"/>
  <c r="C22" i="10"/>
  <c r="C21" i="10"/>
  <c r="C20" i="10"/>
  <c r="C19" i="10"/>
  <c r="C18" i="10"/>
  <c r="C17" i="10"/>
  <c r="C16" i="10"/>
  <c r="C15" i="10"/>
  <c r="C14" i="10"/>
  <c r="C12" i="10"/>
  <c r="C11" i="10"/>
  <c r="C10" i="10"/>
  <c r="C9" i="10"/>
  <c r="C8" i="10"/>
  <c r="C7" i="10"/>
  <c r="C6" i="10"/>
  <c r="C5" i="10"/>
  <c r="C13" i="10"/>
  <c r="O14" i="9"/>
  <c r="P18" i="9"/>
  <c r="O30" i="9"/>
  <c r="O29" i="9"/>
  <c r="O28" i="9"/>
  <c r="O27" i="9"/>
  <c r="O26" i="9"/>
  <c r="O25" i="9"/>
  <c r="Q24" i="9"/>
  <c r="P24" i="9"/>
  <c r="O23" i="9"/>
  <c r="O22" i="9"/>
  <c r="O21" i="9"/>
  <c r="O20" i="9"/>
  <c r="O19" i="9"/>
  <c r="Q18" i="9"/>
  <c r="O17" i="9"/>
  <c r="O16" i="9"/>
  <c r="O15" i="9"/>
  <c r="Q13" i="9"/>
  <c r="P13" i="9"/>
  <c r="O12" i="9"/>
  <c r="O11" i="9"/>
  <c r="O10" i="9"/>
  <c r="O8" i="9"/>
  <c r="O24" i="9" l="1"/>
  <c r="O18" i="9"/>
  <c r="O13" i="9"/>
  <c r="O6" i="9"/>
  <c r="L12" i="9"/>
  <c r="L30" i="9"/>
  <c r="L29" i="9"/>
  <c r="L28" i="9"/>
  <c r="L27" i="9"/>
  <c r="L26" i="9"/>
  <c r="L25" i="9"/>
  <c r="N24" i="9"/>
  <c r="M24" i="9"/>
  <c r="L23" i="9"/>
  <c r="L22" i="9"/>
  <c r="L21" i="9"/>
  <c r="L20" i="9"/>
  <c r="L19" i="9"/>
  <c r="N18" i="9"/>
  <c r="M18" i="9"/>
  <c r="L17" i="9"/>
  <c r="L16" i="9"/>
  <c r="L15" i="9"/>
  <c r="L14" i="9"/>
  <c r="N13" i="9"/>
  <c r="M13" i="9"/>
  <c r="L11" i="9"/>
  <c r="L10" i="9"/>
  <c r="L8" i="9"/>
  <c r="L7" i="9"/>
  <c r="N6" i="9"/>
  <c r="M6" i="9"/>
  <c r="L13" i="9" l="1"/>
  <c r="L6" i="9"/>
  <c r="L24" i="9"/>
  <c r="L18" i="9"/>
  <c r="I30" i="9"/>
  <c r="F30" i="9"/>
  <c r="C30" i="9"/>
  <c r="I29" i="9"/>
  <c r="F29" i="9"/>
  <c r="C29" i="9"/>
  <c r="I28" i="9"/>
  <c r="F28" i="9"/>
  <c r="C28" i="9"/>
  <c r="I27" i="9"/>
  <c r="F27" i="9"/>
  <c r="C27" i="9"/>
  <c r="I26" i="9"/>
  <c r="F26" i="9"/>
  <c r="C26" i="9"/>
  <c r="I25" i="9"/>
  <c r="F25" i="9"/>
  <c r="C25" i="9"/>
  <c r="K24" i="9"/>
  <c r="J24" i="9"/>
  <c r="H24" i="9"/>
  <c r="G24" i="9"/>
  <c r="E24" i="9"/>
  <c r="D24" i="9"/>
  <c r="I23" i="9"/>
  <c r="F23" i="9"/>
  <c r="C23" i="9"/>
  <c r="I22" i="9"/>
  <c r="F22" i="9"/>
  <c r="C22" i="9"/>
  <c r="I21" i="9"/>
  <c r="F21" i="9"/>
  <c r="C21" i="9"/>
  <c r="I20" i="9"/>
  <c r="F20" i="9"/>
  <c r="C20" i="9"/>
  <c r="I19" i="9"/>
  <c r="F19" i="9"/>
  <c r="C19" i="9"/>
  <c r="K18" i="9"/>
  <c r="J18" i="9"/>
  <c r="H18" i="9"/>
  <c r="G18" i="9"/>
  <c r="E18" i="9"/>
  <c r="D18" i="9"/>
  <c r="I17" i="9"/>
  <c r="F17" i="9"/>
  <c r="C17" i="9"/>
  <c r="I16" i="9"/>
  <c r="F16" i="9"/>
  <c r="C16" i="9"/>
  <c r="I15" i="9"/>
  <c r="F15" i="9"/>
  <c r="C15" i="9"/>
  <c r="I14" i="9"/>
  <c r="F14" i="9"/>
  <c r="C14" i="9"/>
  <c r="K13" i="9"/>
  <c r="J13" i="9"/>
  <c r="H13" i="9"/>
  <c r="G13" i="9"/>
  <c r="E13" i="9"/>
  <c r="D13" i="9"/>
  <c r="I12" i="9"/>
  <c r="F12" i="9"/>
  <c r="C12" i="9"/>
  <c r="I11" i="9"/>
  <c r="F11" i="9"/>
  <c r="C11" i="9"/>
  <c r="I10" i="9"/>
  <c r="F10" i="9"/>
  <c r="C10" i="9"/>
  <c r="I9" i="9"/>
  <c r="F9" i="9"/>
  <c r="C9" i="9"/>
  <c r="I8" i="9"/>
  <c r="F8" i="9"/>
  <c r="C8" i="9"/>
  <c r="I7" i="9"/>
  <c r="F7" i="9"/>
  <c r="C7" i="9"/>
  <c r="K6" i="9"/>
  <c r="J6" i="9"/>
  <c r="H6" i="9"/>
  <c r="G6" i="9"/>
  <c r="E6" i="9"/>
  <c r="D6" i="9"/>
  <c r="C13" i="9" l="1"/>
  <c r="F13" i="9"/>
  <c r="F6" i="9"/>
  <c r="I13" i="9"/>
  <c r="C18" i="9"/>
  <c r="I18" i="9"/>
  <c r="C6" i="9"/>
  <c r="I6" i="9"/>
  <c r="F24" i="9"/>
  <c r="F18" i="9"/>
  <c r="C24" i="9"/>
  <c r="I24" i="9"/>
</calcChain>
</file>

<file path=xl/sharedStrings.xml><?xml version="1.0" encoding="utf-8"?>
<sst xmlns="http://schemas.openxmlformats.org/spreadsheetml/2006/main" count="136" uniqueCount="84">
  <si>
    <t>-</t>
    <phoneticPr fontId="1" type="noConversion"/>
  </si>
  <si>
    <t>-</t>
    <phoneticPr fontId="1" type="noConversion"/>
  </si>
  <si>
    <r>
      <rPr>
        <sz val="12"/>
        <color theme="1"/>
        <rFont val="標楷體"/>
        <family val="4"/>
        <charset val="136"/>
      </rPr>
      <t>單位：人</t>
    </r>
    <phoneticPr fontId="1" type="noConversion"/>
  </si>
  <si>
    <r>
      <rPr>
        <sz val="12"/>
        <color theme="1"/>
        <rFont val="標楷體"/>
        <family val="4"/>
        <charset val="136"/>
      </rPr>
      <t>項目別</t>
    </r>
    <phoneticPr fontId="1" type="noConversion"/>
  </si>
  <si>
    <r>
      <t>102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</si>
  <si>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103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</si>
  <si>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104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</si>
  <si>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105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</si>
  <si>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106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</si>
  <si>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107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</si>
  <si>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108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</si>
  <si>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109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</si>
  <si>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110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</si>
  <si>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111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</si>
  <si>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112</t>
    </r>
    <r>
      <rPr>
        <sz val="12"/>
        <color theme="1"/>
        <rFont val="標楷體"/>
        <family val="4"/>
        <charset val="136"/>
      </rPr>
      <t>年底</t>
    </r>
    <phoneticPr fontId="1" type="noConversion"/>
  </si>
  <si>
    <r>
      <t>113</t>
    </r>
    <r>
      <rPr>
        <sz val="12"/>
        <color theme="1"/>
        <rFont val="標楷體"/>
        <family val="4"/>
        <charset val="136"/>
      </rPr>
      <t>年底</t>
    </r>
  </si>
  <si>
    <r>
      <t>114</t>
    </r>
    <r>
      <rPr>
        <sz val="12"/>
        <color theme="1"/>
        <rFont val="標楷體"/>
        <family val="4"/>
        <charset val="136"/>
      </rPr>
      <t>年底</t>
    </r>
  </si>
  <si>
    <r>
      <t>115</t>
    </r>
    <r>
      <rPr>
        <sz val="12"/>
        <color theme="1"/>
        <rFont val="標楷體"/>
        <family val="4"/>
        <charset val="136"/>
      </rPr>
      <t>年底</t>
    </r>
  </si>
  <si>
    <r>
      <rPr>
        <sz val="12"/>
        <color theme="1"/>
        <rFont val="標楷體"/>
        <family val="4"/>
        <charset val="136"/>
      </rPr>
      <t>總計</t>
    </r>
    <phoneticPr fontId="1" type="noConversion"/>
  </si>
  <si>
    <r>
      <rPr>
        <sz val="12"/>
        <color theme="1"/>
        <rFont val="標楷體"/>
        <family val="4"/>
        <charset val="136"/>
      </rPr>
      <t>男</t>
    </r>
    <phoneticPr fontId="1" type="noConversion"/>
  </si>
  <si>
    <r>
      <rPr>
        <sz val="12"/>
        <color theme="1"/>
        <rFont val="標楷體"/>
        <family val="4"/>
        <charset val="136"/>
      </rPr>
      <t>女</t>
    </r>
    <phoneticPr fontId="1" type="noConversion"/>
  </si>
  <si>
    <r>
      <rPr>
        <sz val="12"/>
        <color theme="1"/>
        <rFont val="標楷體"/>
        <family val="4"/>
        <charset val="136"/>
      </rPr>
      <t>年
齡
別</t>
    </r>
    <phoneticPr fontId="1" type="noConversion"/>
  </si>
  <si>
    <r>
      <rPr>
        <sz val="12"/>
        <color theme="1"/>
        <rFont val="標楷體"/>
        <family val="4"/>
        <charset val="136"/>
      </rPr>
      <t>未滿</t>
    </r>
    <r>
      <rPr>
        <sz val="12"/>
        <color theme="1"/>
        <rFont val="Times New Roman"/>
        <family val="1"/>
      </rPr>
      <t>18</t>
    </r>
    <r>
      <rPr>
        <sz val="12"/>
        <color theme="1"/>
        <rFont val="標楷體"/>
        <family val="4"/>
        <charset val="136"/>
      </rPr>
      <t>歲</t>
    </r>
    <phoneticPr fontId="1" type="noConversion"/>
  </si>
  <si>
    <r>
      <t>18-29</t>
    </r>
    <r>
      <rPr>
        <sz val="12"/>
        <color theme="1"/>
        <rFont val="標楷體"/>
        <family val="4"/>
        <charset val="136"/>
      </rPr>
      <t>歲</t>
    </r>
    <phoneticPr fontId="1" type="noConversion"/>
  </si>
  <si>
    <r>
      <t>30-49</t>
    </r>
    <r>
      <rPr>
        <sz val="12"/>
        <color theme="1"/>
        <rFont val="標楷體"/>
        <family val="4"/>
        <charset val="136"/>
      </rPr>
      <t>歲</t>
    </r>
    <phoneticPr fontId="1" type="noConversion"/>
  </si>
  <si>
    <r>
      <t>50-59</t>
    </r>
    <r>
      <rPr>
        <sz val="12"/>
        <color theme="1"/>
        <rFont val="標楷體"/>
        <family val="4"/>
        <charset val="136"/>
      </rPr>
      <t>歲</t>
    </r>
    <phoneticPr fontId="1" type="noConversion"/>
  </si>
  <si>
    <r>
      <t>60-64</t>
    </r>
    <r>
      <rPr>
        <sz val="12"/>
        <color theme="1"/>
        <rFont val="標楷體"/>
        <family val="4"/>
        <charset val="136"/>
      </rPr>
      <t>歲</t>
    </r>
    <phoneticPr fontId="1" type="noConversion"/>
  </si>
  <si>
    <r>
      <t>65</t>
    </r>
    <r>
      <rPr>
        <sz val="12"/>
        <color theme="1"/>
        <rFont val="標楷體"/>
        <family val="4"/>
        <charset val="136"/>
      </rPr>
      <t>歲以上</t>
    </r>
  </si>
  <si>
    <r>
      <rPr>
        <sz val="12"/>
        <color theme="1"/>
        <rFont val="標楷體"/>
        <family val="4"/>
        <charset val="136"/>
      </rPr>
      <t>學
歷
別</t>
    </r>
    <phoneticPr fontId="1" type="noConversion"/>
  </si>
  <si>
    <r>
      <rPr>
        <sz val="12"/>
        <color theme="1"/>
        <rFont val="標楷體"/>
        <family val="4"/>
        <charset val="136"/>
      </rPr>
      <t>研究所</t>
    </r>
    <phoneticPr fontId="1" type="noConversion"/>
  </si>
  <si>
    <r>
      <rPr>
        <sz val="12"/>
        <color theme="1"/>
        <rFont val="標楷體"/>
        <family val="4"/>
        <charset val="136"/>
      </rPr>
      <t>專科及大學</t>
    </r>
    <phoneticPr fontId="1" type="noConversion"/>
  </si>
  <si>
    <r>
      <rPr>
        <sz val="12"/>
        <color theme="1"/>
        <rFont val="標楷體"/>
        <family val="4"/>
        <charset val="136"/>
      </rPr>
      <t>高中職</t>
    </r>
    <phoneticPr fontId="1" type="noConversion"/>
  </si>
  <si>
    <r>
      <rPr>
        <sz val="12"/>
        <color theme="1"/>
        <rFont val="標楷體"/>
        <family val="4"/>
        <charset val="136"/>
      </rPr>
      <t>國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初</t>
    </r>
    <r>
      <rPr>
        <sz val="12"/>
        <color theme="1"/>
        <rFont val="Times New Roman"/>
        <family val="1"/>
      </rPr>
      <t>)</t>
    </r>
    <r>
      <rPr>
        <sz val="12"/>
        <color theme="1"/>
        <rFont val="標楷體"/>
        <family val="4"/>
        <charset val="136"/>
      </rPr>
      <t>中以下</t>
    </r>
    <phoneticPr fontId="1" type="noConversion"/>
  </si>
  <si>
    <r>
      <rPr>
        <sz val="12"/>
        <color theme="1"/>
        <rFont val="標楷體"/>
        <family val="4"/>
        <charset val="136"/>
      </rPr>
      <t>服務年資別</t>
    </r>
    <phoneticPr fontId="1" type="noConversion"/>
  </si>
  <si>
    <r>
      <rPr>
        <sz val="12"/>
        <color theme="1"/>
        <rFont val="標楷體"/>
        <family val="4"/>
        <charset val="136"/>
      </rPr>
      <t>未滿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</si>
  <si>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3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</si>
  <si>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3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5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</si>
  <si>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5</t>
    </r>
    <r>
      <rPr>
        <sz val="12"/>
        <color theme="1"/>
        <rFont val="標楷體"/>
        <family val="4"/>
        <charset val="136"/>
      </rPr>
      <t>至未滿</t>
    </r>
    <r>
      <rPr>
        <sz val="12"/>
        <color theme="1"/>
        <rFont val="Times New Roman"/>
        <family val="1"/>
      </rPr>
      <t>10</t>
    </r>
    <r>
      <rPr>
        <sz val="12"/>
        <color theme="1"/>
        <rFont val="標楷體"/>
        <family val="4"/>
        <charset val="136"/>
      </rPr>
      <t>年</t>
    </r>
    <phoneticPr fontId="1" type="noConversion"/>
  </si>
  <si>
    <r>
      <t>10</t>
    </r>
    <r>
      <rPr>
        <sz val="12"/>
        <color theme="1"/>
        <rFont val="標楷體"/>
        <family val="4"/>
        <charset val="136"/>
      </rPr>
      <t>年以上</t>
    </r>
    <phoneticPr fontId="1" type="noConversion"/>
  </si>
  <si>
    <r>
      <rPr>
        <sz val="12"/>
        <color theme="1"/>
        <rFont val="標楷體"/>
        <family val="4"/>
        <charset val="136"/>
      </rPr>
      <t>職
業
別</t>
    </r>
    <phoneticPr fontId="1" type="noConversion"/>
  </si>
  <si>
    <r>
      <rPr>
        <sz val="12"/>
        <color theme="1"/>
        <rFont val="標楷體"/>
        <family val="4"/>
        <charset val="136"/>
      </rPr>
      <t>工商界人士</t>
    </r>
    <phoneticPr fontId="1" type="noConversion"/>
  </si>
  <si>
    <r>
      <rPr>
        <sz val="12"/>
        <color theme="1"/>
        <rFont val="標楷體"/>
        <family val="4"/>
        <charset val="136"/>
      </rPr>
      <t>公教員工</t>
    </r>
    <phoneticPr fontId="1" type="noConversion"/>
  </si>
  <si>
    <r>
      <rPr>
        <sz val="12"/>
        <color theme="1"/>
        <rFont val="標楷體"/>
        <family val="4"/>
        <charset val="136"/>
      </rPr>
      <t>退休人員</t>
    </r>
    <phoneticPr fontId="1" type="noConversion"/>
  </si>
  <si>
    <r>
      <rPr>
        <sz val="12"/>
        <color theme="1"/>
        <rFont val="標楷體"/>
        <family val="4"/>
        <charset val="136"/>
      </rPr>
      <t>家庭管理</t>
    </r>
    <phoneticPr fontId="1" type="noConversion"/>
  </si>
  <si>
    <r>
      <rPr>
        <sz val="12"/>
        <color theme="1"/>
        <rFont val="標楷體"/>
        <family val="4"/>
        <charset val="136"/>
      </rPr>
      <t>學生</t>
    </r>
    <phoneticPr fontId="1" type="noConversion"/>
  </si>
  <si>
    <r>
      <rPr>
        <sz val="12"/>
        <color theme="1"/>
        <rFont val="標楷體"/>
        <family val="4"/>
        <charset val="136"/>
      </rPr>
      <t>其他</t>
    </r>
    <phoneticPr fontId="1" type="noConversion"/>
  </si>
  <si>
    <r>
      <rPr>
        <sz val="12"/>
        <color theme="1"/>
        <rFont val="標楷體"/>
        <family val="4"/>
        <charset val="136"/>
      </rPr>
      <t>資料來源：桃園市政府研究發展考核委員會為民服務組</t>
    </r>
    <r>
      <rPr>
        <sz val="12"/>
        <color theme="1"/>
        <rFont val="Times New Roman"/>
        <family val="1"/>
      </rPr>
      <t>(102-111</t>
    </r>
    <r>
      <rPr>
        <sz val="12"/>
        <color theme="1"/>
        <rFont val="標楷體"/>
        <family val="4"/>
        <charset val="136"/>
      </rPr>
      <t>年度</t>
    </r>
    <r>
      <rPr>
        <sz val="12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　　　　　桃園市政府智慧城鄉發展委員會便民服務組</t>
    </r>
    <r>
      <rPr>
        <sz val="12"/>
        <color theme="1"/>
        <rFont val="Times New Roman"/>
        <family val="1"/>
      </rPr>
      <t>(112</t>
    </r>
    <r>
      <rPr>
        <sz val="12"/>
        <color theme="1"/>
        <rFont val="標楷體"/>
        <family val="4"/>
        <charset val="136"/>
      </rPr>
      <t>年度</t>
    </r>
    <r>
      <rPr>
        <sz val="12"/>
        <color theme="1"/>
        <rFont val="Times New Roman"/>
        <family val="1"/>
      </rPr>
      <t>)</t>
    </r>
    <phoneticPr fontId="1" type="noConversion"/>
  </si>
  <si>
    <r>
      <rPr>
        <sz val="12"/>
        <color theme="1"/>
        <rFont val="標楷體"/>
        <family val="4"/>
        <charset val="136"/>
      </rPr>
      <t>說明：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「桃園市政府智慧城鄉發展委員會」於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 xml:space="preserve">日由「桃園市政府資訊科技局」及「桃園市政府研究發展考核委員會」合併成立。
</t>
    </r>
    <r>
      <rPr>
        <sz val="12"/>
        <color theme="1"/>
        <rFont val="Times New Roman"/>
        <family val="1"/>
      </rPr>
      <t xml:space="preserve">            2.</t>
    </r>
    <r>
      <rPr>
        <sz val="12"/>
        <color theme="1"/>
        <rFont val="標楷體"/>
        <family val="4"/>
        <charset val="136"/>
      </rPr>
      <t>學歷別依取得該項學位者統計。</t>
    </r>
    <phoneticPr fontId="1" type="noConversion"/>
  </si>
  <si>
    <t>智慧城鄉發展委員會(原研究發展考核委員會)便民服務志工人數</t>
    <phoneticPr fontId="1" type="noConversion"/>
  </si>
  <si>
    <t>智慧城鄉發展委員會便民服務志工人數</t>
    <phoneticPr fontId="1" type="noConversion"/>
  </si>
  <si>
    <t>資料來源：桃園市政府智慧城鄉發展委員會便民服務組</t>
    <phoneticPr fontId="1" type="noConversion"/>
  </si>
  <si>
    <r>
      <rPr>
        <b/>
        <sz val="12"/>
        <color theme="1"/>
        <rFont val="標楷體"/>
        <family val="4"/>
        <charset val="136"/>
      </rPr>
      <t>項目別</t>
    </r>
    <phoneticPr fontId="1" type="noConversion"/>
  </si>
  <si>
    <r>
      <rPr>
        <b/>
        <sz val="12"/>
        <color theme="1"/>
        <rFont val="標楷體"/>
        <family val="4"/>
        <charset val="136"/>
      </rPr>
      <t>總計</t>
    </r>
    <phoneticPr fontId="1" type="noConversion"/>
  </si>
  <si>
    <r>
      <rPr>
        <b/>
        <sz val="12"/>
        <color theme="1"/>
        <rFont val="標楷體"/>
        <family val="4"/>
        <charset val="136"/>
      </rPr>
      <t>男</t>
    </r>
    <phoneticPr fontId="1" type="noConversion"/>
  </si>
  <si>
    <r>
      <rPr>
        <b/>
        <sz val="12"/>
        <color theme="1"/>
        <rFont val="標楷體"/>
        <family val="4"/>
        <charset val="136"/>
      </rPr>
      <t>女</t>
    </r>
    <phoneticPr fontId="1" type="noConversion"/>
  </si>
  <si>
    <r>
      <rPr>
        <b/>
        <sz val="12"/>
        <color theme="1"/>
        <rFont val="標楷體"/>
        <family val="4"/>
        <charset val="136"/>
      </rPr>
      <t>年
齡
別</t>
    </r>
    <phoneticPr fontId="1" type="noConversion"/>
  </si>
  <si>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18</t>
    </r>
    <r>
      <rPr>
        <b/>
        <sz val="12"/>
        <color theme="1"/>
        <rFont val="標楷體"/>
        <family val="4"/>
        <charset val="136"/>
      </rPr>
      <t>歲</t>
    </r>
    <phoneticPr fontId="1" type="noConversion"/>
  </si>
  <si>
    <r>
      <t>18-29</t>
    </r>
    <r>
      <rPr>
        <b/>
        <sz val="12"/>
        <color theme="1"/>
        <rFont val="標楷體"/>
        <family val="4"/>
        <charset val="136"/>
      </rPr>
      <t>歲</t>
    </r>
    <phoneticPr fontId="1" type="noConversion"/>
  </si>
  <si>
    <r>
      <t>30-49</t>
    </r>
    <r>
      <rPr>
        <b/>
        <sz val="12"/>
        <color theme="1"/>
        <rFont val="標楷體"/>
        <family val="4"/>
        <charset val="136"/>
      </rPr>
      <t>歲</t>
    </r>
    <phoneticPr fontId="1" type="noConversion"/>
  </si>
  <si>
    <r>
      <t>50-59</t>
    </r>
    <r>
      <rPr>
        <b/>
        <sz val="12"/>
        <color theme="1"/>
        <rFont val="標楷體"/>
        <family val="4"/>
        <charset val="136"/>
      </rPr>
      <t>歲</t>
    </r>
    <phoneticPr fontId="1" type="noConversion"/>
  </si>
  <si>
    <r>
      <t>60-64</t>
    </r>
    <r>
      <rPr>
        <b/>
        <sz val="12"/>
        <color theme="1"/>
        <rFont val="標楷體"/>
        <family val="4"/>
        <charset val="136"/>
      </rPr>
      <t>歲</t>
    </r>
    <phoneticPr fontId="1" type="noConversion"/>
  </si>
  <si>
    <r>
      <t>65</t>
    </r>
    <r>
      <rPr>
        <b/>
        <sz val="12"/>
        <color theme="1"/>
        <rFont val="標楷體"/>
        <family val="4"/>
        <charset val="136"/>
      </rPr>
      <t>歲以上</t>
    </r>
  </si>
  <si>
    <r>
      <rPr>
        <b/>
        <sz val="12"/>
        <color theme="1"/>
        <rFont val="標楷體"/>
        <family val="4"/>
        <charset val="136"/>
      </rPr>
      <t>學
歷
別</t>
    </r>
    <phoneticPr fontId="1" type="noConversion"/>
  </si>
  <si>
    <r>
      <rPr>
        <b/>
        <sz val="12"/>
        <color theme="1"/>
        <rFont val="標楷體"/>
        <family val="4"/>
        <charset val="136"/>
      </rPr>
      <t>研究所</t>
    </r>
    <phoneticPr fontId="1" type="noConversion"/>
  </si>
  <si>
    <r>
      <rPr>
        <b/>
        <sz val="12"/>
        <color theme="1"/>
        <rFont val="標楷體"/>
        <family val="4"/>
        <charset val="136"/>
      </rPr>
      <t>專科及大學</t>
    </r>
    <phoneticPr fontId="1" type="noConversion"/>
  </si>
  <si>
    <r>
      <rPr>
        <b/>
        <sz val="12"/>
        <color theme="1"/>
        <rFont val="標楷體"/>
        <family val="4"/>
        <charset val="136"/>
      </rPr>
      <t>高中職</t>
    </r>
    <phoneticPr fontId="1" type="noConversion"/>
  </si>
  <si>
    <r>
      <rPr>
        <b/>
        <sz val="12"/>
        <color theme="1"/>
        <rFont val="標楷體"/>
        <family val="4"/>
        <charset val="136"/>
      </rPr>
      <t>國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初</t>
    </r>
    <r>
      <rPr>
        <b/>
        <sz val="12"/>
        <color theme="1"/>
        <rFont val="Times New Roman"/>
        <family val="1"/>
      </rPr>
      <t>)</t>
    </r>
    <r>
      <rPr>
        <b/>
        <sz val="12"/>
        <color theme="1"/>
        <rFont val="標楷體"/>
        <family val="4"/>
        <charset val="136"/>
      </rPr>
      <t>中以下</t>
    </r>
    <phoneticPr fontId="1" type="noConversion"/>
  </si>
  <si>
    <r>
      <rPr>
        <b/>
        <sz val="12"/>
        <color theme="1"/>
        <rFont val="標楷體"/>
        <family val="4"/>
        <charset val="136"/>
      </rPr>
      <t>服務年資別</t>
    </r>
    <phoneticPr fontId="1" type="noConversion"/>
  </si>
  <si>
    <r>
      <rPr>
        <b/>
        <sz val="12"/>
        <color theme="1"/>
        <rFont val="標楷體"/>
        <family val="4"/>
        <charset val="136"/>
      </rPr>
      <t>未滿</t>
    </r>
    <r>
      <rPr>
        <b/>
        <sz val="12"/>
        <color theme="1"/>
        <rFont val="Times New Roman"/>
        <family val="1"/>
      </rPr>
      <t>1</t>
    </r>
    <r>
      <rPr>
        <b/>
        <sz val="12"/>
        <color theme="1"/>
        <rFont val="標楷體"/>
        <family val="4"/>
        <charset val="136"/>
      </rPr>
      <t>年</t>
    </r>
    <phoneticPr fontId="1" type="noConversion"/>
  </si>
  <si>
    <r>
      <t>1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3</t>
    </r>
    <r>
      <rPr>
        <b/>
        <sz val="12"/>
        <color theme="1"/>
        <rFont val="標楷體"/>
        <family val="4"/>
        <charset val="136"/>
      </rPr>
      <t>年</t>
    </r>
    <phoneticPr fontId="1" type="noConversion"/>
  </si>
  <si>
    <r>
      <t>3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5</t>
    </r>
    <r>
      <rPr>
        <b/>
        <sz val="12"/>
        <color theme="1"/>
        <rFont val="標楷體"/>
        <family val="4"/>
        <charset val="136"/>
      </rPr>
      <t>年</t>
    </r>
    <phoneticPr fontId="1" type="noConversion"/>
  </si>
  <si>
    <r>
      <t>5</t>
    </r>
    <r>
      <rPr>
        <b/>
        <sz val="12"/>
        <color theme="1"/>
        <rFont val="標楷體"/>
        <family val="4"/>
        <charset val="136"/>
      </rPr>
      <t>至未滿</t>
    </r>
    <r>
      <rPr>
        <b/>
        <sz val="12"/>
        <color theme="1"/>
        <rFont val="Times New Roman"/>
        <family val="1"/>
      </rPr>
      <t>10</t>
    </r>
    <r>
      <rPr>
        <b/>
        <sz val="12"/>
        <color theme="1"/>
        <rFont val="標楷體"/>
        <family val="4"/>
        <charset val="136"/>
      </rPr>
      <t>年</t>
    </r>
    <phoneticPr fontId="1" type="noConversion"/>
  </si>
  <si>
    <r>
      <t>10</t>
    </r>
    <r>
      <rPr>
        <b/>
        <sz val="12"/>
        <color theme="1"/>
        <rFont val="標楷體"/>
        <family val="4"/>
        <charset val="136"/>
      </rPr>
      <t>年以上</t>
    </r>
    <phoneticPr fontId="1" type="noConversion"/>
  </si>
  <si>
    <r>
      <rPr>
        <b/>
        <sz val="12"/>
        <color theme="1"/>
        <rFont val="標楷體"/>
        <family val="4"/>
        <charset val="136"/>
      </rPr>
      <t>職
業
別</t>
    </r>
    <phoneticPr fontId="1" type="noConversion"/>
  </si>
  <si>
    <r>
      <rPr>
        <b/>
        <sz val="12"/>
        <color theme="1"/>
        <rFont val="標楷體"/>
        <family val="4"/>
        <charset val="136"/>
      </rPr>
      <t>工商界人士</t>
    </r>
    <phoneticPr fontId="1" type="noConversion"/>
  </si>
  <si>
    <r>
      <rPr>
        <b/>
        <sz val="12"/>
        <color theme="1"/>
        <rFont val="標楷體"/>
        <family val="4"/>
        <charset val="136"/>
      </rPr>
      <t>公教員工</t>
    </r>
    <phoneticPr fontId="1" type="noConversion"/>
  </si>
  <si>
    <r>
      <rPr>
        <b/>
        <sz val="12"/>
        <color theme="1"/>
        <rFont val="標楷體"/>
        <family val="4"/>
        <charset val="136"/>
      </rPr>
      <t>退休人員</t>
    </r>
    <phoneticPr fontId="1" type="noConversion"/>
  </si>
  <si>
    <r>
      <rPr>
        <b/>
        <sz val="12"/>
        <color theme="1"/>
        <rFont val="標楷體"/>
        <family val="4"/>
        <charset val="136"/>
      </rPr>
      <t>家庭管理</t>
    </r>
    <phoneticPr fontId="1" type="noConversion"/>
  </si>
  <si>
    <r>
      <rPr>
        <b/>
        <sz val="12"/>
        <color theme="1"/>
        <rFont val="標楷體"/>
        <family val="4"/>
        <charset val="136"/>
      </rPr>
      <t>學生</t>
    </r>
    <phoneticPr fontId="1" type="noConversion"/>
  </si>
  <si>
    <r>
      <rPr>
        <b/>
        <sz val="12"/>
        <color theme="1"/>
        <rFont val="標楷體"/>
        <family val="4"/>
        <charset val="136"/>
      </rPr>
      <t>其他</t>
    </r>
    <phoneticPr fontId="1" type="noConversion"/>
  </si>
  <si>
    <r>
      <rPr>
        <sz val="12"/>
        <color theme="1"/>
        <rFont val="標楷體"/>
        <family val="4"/>
        <charset val="136"/>
      </rPr>
      <t>單位：人</t>
    </r>
    <r>
      <rPr>
        <sz val="12"/>
        <color theme="1"/>
        <rFont val="Times New Roman"/>
        <family val="1"/>
      </rPr>
      <t xml:space="preserve">  </t>
    </r>
    <phoneticPr fontId="1" type="noConversion"/>
  </si>
  <si>
    <r>
      <t>113</t>
    </r>
    <r>
      <rPr>
        <b/>
        <sz val="12"/>
        <rFont val="標楷體"/>
        <family val="4"/>
        <charset val="136"/>
      </rPr>
      <t>年底</t>
    </r>
    <phoneticPr fontId="1" type="noConversion"/>
  </si>
  <si>
    <r>
      <t>114</t>
    </r>
    <r>
      <rPr>
        <b/>
        <sz val="12"/>
        <rFont val="標楷體"/>
        <family val="4"/>
        <charset val="136"/>
      </rPr>
      <t>年底</t>
    </r>
    <phoneticPr fontId="1" type="noConversion"/>
  </si>
  <si>
    <r>
      <rPr>
        <sz val="12"/>
        <color theme="1"/>
        <rFont val="標楷體"/>
        <family val="4"/>
        <charset val="136"/>
      </rPr>
      <t xml:space="preserve">說明：
</t>
    </r>
    <r>
      <rPr>
        <sz val="12"/>
        <color theme="1"/>
        <rFont val="Times New Roman"/>
        <family val="1"/>
      </rPr>
      <t>1.</t>
    </r>
    <r>
      <rPr>
        <sz val="12"/>
        <color theme="1"/>
        <rFont val="標楷體"/>
        <family val="4"/>
        <charset val="136"/>
      </rPr>
      <t>「桃園市政府智慧城鄉發展委員會」於</t>
    </r>
    <r>
      <rPr>
        <sz val="12"/>
        <color theme="1"/>
        <rFont val="Times New Roman"/>
        <family val="1"/>
      </rPr>
      <t>113</t>
    </r>
    <r>
      <rPr>
        <sz val="12"/>
        <color theme="1"/>
        <rFont val="標楷體"/>
        <family val="4"/>
        <charset val="136"/>
      </rPr>
      <t>年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>月</t>
    </r>
    <r>
      <rPr>
        <sz val="12"/>
        <color theme="1"/>
        <rFont val="Times New Roman"/>
        <family val="1"/>
      </rPr>
      <t>1</t>
    </r>
    <r>
      <rPr>
        <sz val="12"/>
        <color theme="1"/>
        <rFont val="標楷體"/>
        <family val="4"/>
        <charset val="136"/>
      </rPr>
      <t xml:space="preserve">日由「桃園市政府資訊科技局」及「桃園市政府研究發展考核委員會」合併成立。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>學歷別依取得該項學位者統計。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</si>
</sst>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(* #,##0.00_);_(* \(#,##0.00\);_(* &quot;-&quot;??_);_(@_)"/>
    <numFmt numFmtId="177" formatCode="0.00_);[Red]\(0.00\)"/>
    <numFmt numFmtId="178" formatCode="0_);[Red]\(0\)"/>
    <numFmt numFmtId="179" formatCode="&quot; &quot;#,##0&quot; &quot;;&quot;-&quot;#,##0&quot; &quot;;&quot; -&quot;\ &quot;&quot;;&quot; &quot;@&quot; &quot;"/>
  </numFmts>
  <fonts count="15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4"/>
      <charset val="136"/>
    </font>
    <font>
      <b/>
      <sz val="16"/>
      <color theme="1"/>
      <name val="標楷體"/>
      <family val="4"/>
      <charset val="136"/>
    </font>
    <font>
      <b/>
      <sz val="12"/>
      <color theme="1"/>
      <name val="Times New Roman"/>
      <family val="1"/>
    </font>
    <font>
      <b/>
      <sz val="12"/>
      <color theme="1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0" fontId="2" fillId="0" borderId="0">
      <alignment vertical="center"/>
    </xf>
    <xf numFmtId="176" fontId="5" fillId="0" borderId="0" applyFont="0" applyFill="0" applyBorder="0" applyAlignment="0" applyProtection="0"/>
  </cellStyleXfs>
  <cellXfs count="82">
    <xf numFmtId="0" fontId="0" fillId="0" borderId="0" xfId="0">
      <alignment vertical="center"/>
    </xf>
    <xf numFmtId="49" fontId="6" fillId="0" borderId="0" xfId="0" applyNumberFormat="1" applyFont="1">
      <alignment vertical="center"/>
    </xf>
    <xf numFmtId="49" fontId="6" fillId="2" borderId="0" xfId="0" applyNumberFormat="1" applyFont="1" applyFill="1">
      <alignment vertical="center"/>
    </xf>
    <xf numFmtId="49" fontId="7" fillId="0" borderId="0" xfId="0" applyNumberFormat="1" applyFont="1">
      <alignment vertical="center"/>
    </xf>
    <xf numFmtId="49" fontId="6" fillId="0" borderId="5" xfId="0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49" fontId="6" fillId="2" borderId="0" xfId="0" applyNumberFormat="1" applyFont="1" applyFill="1" applyAlignment="1">
      <alignment horizontal="right" vertical="center"/>
    </xf>
    <xf numFmtId="49" fontId="6" fillId="0" borderId="10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17" xfId="0" applyNumberFormat="1" applyFont="1" applyBorder="1" applyAlignment="1">
      <alignment horizontal="center" vertical="center"/>
    </xf>
    <xf numFmtId="49" fontId="6" fillId="0" borderId="16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15" xfId="0" applyNumberFormat="1" applyFont="1" applyBorder="1" applyAlignment="1">
      <alignment horizontal="center" vertical="center"/>
    </xf>
    <xf numFmtId="49" fontId="6" fillId="2" borderId="17" xfId="0" applyNumberFormat="1" applyFont="1" applyFill="1" applyBorder="1" applyAlignment="1">
      <alignment horizontal="center" vertical="center"/>
    </xf>
    <xf numFmtId="49" fontId="6" fillId="2" borderId="16" xfId="0" applyNumberFormat="1" applyFont="1" applyFill="1" applyBorder="1" applyAlignment="1">
      <alignment horizontal="center" vertical="center"/>
    </xf>
    <xf numFmtId="49" fontId="6" fillId="2" borderId="15" xfId="0" applyNumberFormat="1" applyFont="1" applyFill="1" applyBorder="1" applyAlignment="1">
      <alignment horizontal="center" vertical="center"/>
    </xf>
    <xf numFmtId="49" fontId="6" fillId="0" borderId="11" xfId="0" applyNumberFormat="1" applyFont="1" applyBorder="1">
      <alignment vertical="center"/>
    </xf>
    <xf numFmtId="41" fontId="6" fillId="0" borderId="4" xfId="0" applyNumberFormat="1" applyFont="1" applyBorder="1" applyAlignment="1">
      <alignment horizontal="right" vertical="center"/>
    </xf>
    <xf numFmtId="41" fontId="6" fillId="0" borderId="0" xfId="0" applyNumberFormat="1" applyFont="1" applyAlignment="1">
      <alignment horizontal="right" vertical="center"/>
    </xf>
    <xf numFmtId="49" fontId="6" fillId="0" borderId="12" xfId="0" applyNumberFormat="1" applyFont="1" applyBorder="1">
      <alignment vertical="center"/>
    </xf>
    <xf numFmtId="177" fontId="6" fillId="0" borderId="0" xfId="0" applyNumberFormat="1" applyFont="1" applyAlignment="1">
      <alignment horizontal="right" vertical="center"/>
    </xf>
    <xf numFmtId="49" fontId="6" fillId="0" borderId="13" xfId="0" applyNumberFormat="1" applyFont="1" applyBorder="1">
      <alignment vertical="center"/>
    </xf>
    <xf numFmtId="41" fontId="6" fillId="0" borderId="14" xfId="0" applyNumberFormat="1" applyFont="1" applyBorder="1" applyAlignment="1">
      <alignment horizontal="right" vertical="center"/>
    </xf>
    <xf numFmtId="41" fontId="6" fillId="0" borderId="5" xfId="0" applyNumberFormat="1" applyFont="1" applyBorder="1" applyAlignment="1">
      <alignment horizontal="right" vertical="center"/>
    </xf>
    <xf numFmtId="41" fontId="8" fillId="0" borderId="0" xfId="0" applyNumberFormat="1" applyFont="1" applyAlignment="1">
      <alignment horizontal="right" vertical="center"/>
    </xf>
    <xf numFmtId="41" fontId="8" fillId="0" borderId="5" xfId="0" applyNumberFormat="1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49" fontId="11" fillId="3" borderId="23" xfId="0" applyNumberFormat="1" applyFont="1" applyFill="1" applyBorder="1" applyAlignment="1">
      <alignment horizontal="center" vertical="center"/>
    </xf>
    <xf numFmtId="49" fontId="11" fillId="3" borderId="28" xfId="0" applyNumberFormat="1" applyFont="1" applyFill="1" applyBorder="1" applyAlignment="1">
      <alignment horizontal="center" vertical="center"/>
    </xf>
    <xf numFmtId="49" fontId="11" fillId="0" borderId="23" xfId="0" applyNumberFormat="1" applyFont="1" applyBorder="1">
      <alignment vertical="center"/>
    </xf>
    <xf numFmtId="49" fontId="11" fillId="0" borderId="1" xfId="0" applyNumberFormat="1" applyFont="1" applyBorder="1">
      <alignment vertical="center"/>
    </xf>
    <xf numFmtId="178" fontId="6" fillId="0" borderId="0" xfId="0" applyNumberFormat="1" applyFont="1">
      <alignment vertical="center"/>
    </xf>
    <xf numFmtId="179" fontId="6" fillId="0" borderId="23" xfId="0" applyNumberFormat="1" applyFont="1" applyBorder="1" applyAlignment="1">
      <alignment horizontal="center" vertical="center"/>
    </xf>
    <xf numFmtId="179" fontId="6" fillId="0" borderId="1" xfId="0" applyNumberFormat="1" applyFont="1" applyBorder="1" applyAlignment="1">
      <alignment horizontal="center" vertical="center"/>
    </xf>
    <xf numFmtId="49" fontId="11" fillId="3" borderId="30" xfId="0" applyNumberFormat="1" applyFont="1" applyFill="1" applyBorder="1" applyAlignment="1">
      <alignment horizontal="center" vertical="center"/>
    </xf>
    <xf numFmtId="179" fontId="6" fillId="0" borderId="30" xfId="0" applyNumberFormat="1" applyFont="1" applyBorder="1" applyAlignment="1">
      <alignment horizontal="center" vertical="center"/>
    </xf>
    <xf numFmtId="179" fontId="6" fillId="0" borderId="31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 wrapText="1"/>
    </xf>
    <xf numFmtId="49" fontId="10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49" fontId="13" fillId="3" borderId="18" xfId="0" applyNumberFormat="1" applyFont="1" applyFill="1" applyBorder="1" applyAlignment="1">
      <alignment horizontal="center" vertical="center"/>
    </xf>
    <xf numFmtId="0" fontId="13" fillId="3" borderId="25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49" fontId="11" fillId="0" borderId="27" xfId="0" applyNumberFormat="1" applyFont="1" applyBorder="1" applyAlignment="1">
      <alignment horizontal="center" vertical="center" wrapText="1"/>
    </xf>
    <xf numFmtId="49" fontId="11" fillId="0" borderId="27" xfId="0" applyNumberFormat="1" applyFont="1" applyBorder="1" applyAlignment="1">
      <alignment horizontal="center" vertical="center" textRotation="255" wrapText="1"/>
    </xf>
    <xf numFmtId="49" fontId="11" fillId="0" borderId="10" xfId="0" applyNumberFormat="1" applyFont="1" applyBorder="1" applyAlignment="1">
      <alignment horizontal="center" vertical="center" wrapText="1"/>
    </xf>
    <xf numFmtId="49" fontId="13" fillId="3" borderId="25" xfId="0" applyNumberFormat="1" applyFont="1" applyFill="1" applyBorder="1" applyAlignment="1">
      <alignment horizontal="center" vertical="center"/>
    </xf>
    <xf numFmtId="49" fontId="11" fillId="3" borderId="24" xfId="0" applyNumberFormat="1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49" fontId="4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49" fontId="9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center" wrapText="1"/>
    </xf>
    <xf numFmtId="49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49" fontId="6" fillId="0" borderId="19" xfId="0" applyNumberFormat="1" applyFont="1" applyBorder="1" applyAlignment="1">
      <alignment horizontal="center" vertical="center" wrapText="1"/>
    </xf>
    <xf numFmtId="49" fontId="6" fillId="0" borderId="20" xfId="0" applyNumberFormat="1" applyFont="1" applyBorder="1" applyAlignment="1">
      <alignment horizontal="center" vertical="center" wrapText="1"/>
    </xf>
    <xf numFmtId="49" fontId="6" fillId="0" borderId="21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textRotation="255" wrapText="1"/>
    </xf>
    <xf numFmtId="49" fontId="6" fillId="0" borderId="20" xfId="0" applyNumberFormat="1" applyFont="1" applyBorder="1" applyAlignment="1">
      <alignment horizontal="center" vertical="center" textRotation="255" wrapText="1"/>
    </xf>
    <xf numFmtId="49" fontId="6" fillId="0" borderId="21" xfId="0" applyNumberFormat="1" applyFont="1" applyBorder="1" applyAlignment="1">
      <alignment horizontal="center" vertical="center" textRotation="255" wrapText="1"/>
    </xf>
    <xf numFmtId="49" fontId="3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179" fontId="6" fillId="0" borderId="28" xfId="0" applyNumberFormat="1" applyFont="1" applyBorder="1" applyAlignment="1">
      <alignment horizontal="center" vertical="center"/>
    </xf>
    <xf numFmtId="179" fontId="6" fillId="0" borderId="29" xfId="0" applyNumberFormat="1" applyFont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千分位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D3FC6-F372-4D65-AE40-94540F05BF52}">
  <sheetPr>
    <pageSetUpPr fitToPage="1"/>
  </sheetPr>
  <dimension ref="A1:M33"/>
  <sheetViews>
    <sheetView tabSelected="1" zoomScale="90" zoomScaleNormal="90" zoomScaleSheetLayoutView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9" sqref="D19"/>
    </sheetView>
  </sheetViews>
  <sheetFormatPr defaultColWidth="9" defaultRowHeight="15.75"/>
  <cols>
    <col min="1" max="1" width="8.5" style="1" customWidth="1"/>
    <col min="2" max="2" width="18.625" style="1" customWidth="1"/>
    <col min="3" max="8" width="19.625" style="1" customWidth="1"/>
    <col min="9" max="16384" width="9" style="1"/>
  </cols>
  <sheetData>
    <row r="1" spans="1:13" s="3" customFormat="1" ht="28.5" customHeight="1">
      <c r="A1" s="42" t="s">
        <v>49</v>
      </c>
      <c r="B1" s="42"/>
      <c r="C1" s="42"/>
      <c r="D1" s="42"/>
      <c r="E1" s="42"/>
      <c r="F1" s="42"/>
      <c r="G1" s="42"/>
      <c r="H1" s="42"/>
    </row>
    <row r="2" spans="1:13" ht="17.25" thickBot="1">
      <c r="D2" s="43"/>
      <c r="E2" s="44"/>
      <c r="G2" s="43" t="s">
        <v>80</v>
      </c>
      <c r="H2" s="44"/>
    </row>
    <row r="3" spans="1:13" ht="24.95" customHeight="1">
      <c r="A3" s="52" t="s">
        <v>51</v>
      </c>
      <c r="B3" s="53"/>
      <c r="C3" s="51" t="s">
        <v>81</v>
      </c>
      <c r="D3" s="46"/>
      <c r="E3" s="46"/>
      <c r="F3" s="45" t="s">
        <v>82</v>
      </c>
      <c r="G3" s="46"/>
      <c r="H3" s="47"/>
    </row>
    <row r="4" spans="1:13" ht="24.95" customHeight="1">
      <c r="A4" s="54"/>
      <c r="B4" s="55"/>
      <c r="C4" s="30" t="s">
        <v>52</v>
      </c>
      <c r="D4" s="30" t="s">
        <v>53</v>
      </c>
      <c r="E4" s="30" t="s">
        <v>54</v>
      </c>
      <c r="F4" s="37" t="s">
        <v>52</v>
      </c>
      <c r="G4" s="30" t="s">
        <v>53</v>
      </c>
      <c r="H4" s="31" t="s">
        <v>54</v>
      </c>
    </row>
    <row r="5" spans="1:13" ht="22.7" customHeight="1">
      <c r="A5" s="48" t="s">
        <v>55</v>
      </c>
      <c r="B5" s="32" t="s">
        <v>52</v>
      </c>
      <c r="C5" s="35">
        <f t="shared" ref="C5:C12" si="0">SUM(D5:E5)</f>
        <v>53</v>
      </c>
      <c r="D5" s="35">
        <v>6</v>
      </c>
      <c r="E5" s="35">
        <v>47</v>
      </c>
      <c r="F5" s="38">
        <f>SUM(G5,H5)</f>
        <v>53</v>
      </c>
      <c r="G5" s="35">
        <v>6</v>
      </c>
      <c r="H5" s="80">
        <v>47</v>
      </c>
      <c r="I5" s="34"/>
      <c r="J5" s="34"/>
      <c r="K5" s="34"/>
      <c r="L5" s="34"/>
      <c r="M5" s="34"/>
    </row>
    <row r="6" spans="1:13" ht="22.7" customHeight="1">
      <c r="A6" s="48"/>
      <c r="B6" s="32" t="s">
        <v>56</v>
      </c>
      <c r="C6" s="35">
        <f t="shared" si="0"/>
        <v>0</v>
      </c>
      <c r="D6" s="35">
        <v>0</v>
      </c>
      <c r="E6" s="35">
        <v>0</v>
      </c>
      <c r="F6" s="38">
        <f t="shared" ref="F6:F29" si="1">SUM(G6,H6)</f>
        <v>0</v>
      </c>
      <c r="G6" s="35">
        <v>0</v>
      </c>
      <c r="H6" s="80">
        <v>0</v>
      </c>
      <c r="I6" s="34"/>
      <c r="J6" s="34"/>
      <c r="K6" s="34"/>
      <c r="L6" s="34"/>
      <c r="M6" s="34"/>
    </row>
    <row r="7" spans="1:13" ht="22.7" customHeight="1">
      <c r="A7" s="48"/>
      <c r="B7" s="32" t="s">
        <v>57</v>
      </c>
      <c r="C7" s="35">
        <f t="shared" si="0"/>
        <v>0</v>
      </c>
      <c r="D7" s="35">
        <v>0</v>
      </c>
      <c r="E7" s="35">
        <v>0</v>
      </c>
      <c r="F7" s="38">
        <f t="shared" si="1"/>
        <v>0</v>
      </c>
      <c r="G7" s="35">
        <v>0</v>
      </c>
      <c r="H7" s="80">
        <v>0</v>
      </c>
      <c r="I7" s="34"/>
      <c r="J7" s="34"/>
      <c r="K7" s="34"/>
      <c r="L7" s="34"/>
      <c r="M7" s="34"/>
    </row>
    <row r="8" spans="1:13" ht="22.7" customHeight="1">
      <c r="A8" s="48"/>
      <c r="B8" s="32" t="s">
        <v>58</v>
      </c>
      <c r="C8" s="35">
        <f t="shared" si="0"/>
        <v>1</v>
      </c>
      <c r="D8" s="35">
        <v>0</v>
      </c>
      <c r="E8" s="35">
        <v>1</v>
      </c>
      <c r="F8" s="38">
        <f t="shared" si="1"/>
        <v>1</v>
      </c>
      <c r="G8" s="35">
        <v>0</v>
      </c>
      <c r="H8" s="80">
        <v>1</v>
      </c>
      <c r="I8" s="34"/>
      <c r="J8" s="34"/>
      <c r="K8" s="34"/>
      <c r="L8" s="34"/>
      <c r="M8" s="34"/>
    </row>
    <row r="9" spans="1:13" ht="22.7" customHeight="1">
      <c r="A9" s="48"/>
      <c r="B9" s="32" t="s">
        <v>59</v>
      </c>
      <c r="C9" s="35">
        <f t="shared" si="0"/>
        <v>4</v>
      </c>
      <c r="D9" s="35">
        <v>2</v>
      </c>
      <c r="E9" s="35">
        <v>2</v>
      </c>
      <c r="F9" s="38">
        <f t="shared" si="1"/>
        <v>2</v>
      </c>
      <c r="G9" s="35">
        <v>1</v>
      </c>
      <c r="H9" s="80">
        <v>1</v>
      </c>
      <c r="I9" s="34"/>
      <c r="J9" s="34"/>
      <c r="K9" s="34"/>
      <c r="L9" s="34"/>
      <c r="M9" s="34"/>
    </row>
    <row r="10" spans="1:13" ht="22.7" customHeight="1">
      <c r="A10" s="48"/>
      <c r="B10" s="32" t="s">
        <v>60</v>
      </c>
      <c r="C10" s="35">
        <f t="shared" si="0"/>
        <v>6</v>
      </c>
      <c r="D10" s="35">
        <v>0</v>
      </c>
      <c r="E10" s="35">
        <v>6</v>
      </c>
      <c r="F10" s="38">
        <f t="shared" si="1"/>
        <v>5</v>
      </c>
      <c r="G10" s="35">
        <v>1</v>
      </c>
      <c r="H10" s="80">
        <v>4</v>
      </c>
      <c r="I10" s="34"/>
      <c r="J10" s="34"/>
      <c r="K10" s="34"/>
      <c r="L10" s="34"/>
      <c r="M10" s="34"/>
    </row>
    <row r="11" spans="1:13" ht="22.7" customHeight="1">
      <c r="A11" s="48"/>
      <c r="B11" s="32" t="s">
        <v>61</v>
      </c>
      <c r="C11" s="35">
        <f t="shared" si="0"/>
        <v>42</v>
      </c>
      <c r="D11" s="35">
        <v>4</v>
      </c>
      <c r="E11" s="35">
        <v>38</v>
      </c>
      <c r="F11" s="38">
        <f t="shared" si="1"/>
        <v>45</v>
      </c>
      <c r="G11" s="35">
        <v>4</v>
      </c>
      <c r="H11" s="80">
        <v>41</v>
      </c>
      <c r="I11" s="34"/>
      <c r="J11" s="34"/>
      <c r="K11" s="34"/>
      <c r="L11" s="34"/>
      <c r="M11" s="34"/>
    </row>
    <row r="12" spans="1:13" ht="22.7" customHeight="1">
      <c r="A12" s="48" t="s">
        <v>62</v>
      </c>
      <c r="B12" s="32" t="s">
        <v>52</v>
      </c>
      <c r="C12" s="35">
        <f t="shared" si="0"/>
        <v>53</v>
      </c>
      <c r="D12" s="35">
        <v>6</v>
      </c>
      <c r="E12" s="35">
        <v>47</v>
      </c>
      <c r="F12" s="38">
        <f t="shared" si="1"/>
        <v>53</v>
      </c>
      <c r="G12" s="35">
        <v>6</v>
      </c>
      <c r="H12" s="80">
        <v>47</v>
      </c>
      <c r="I12" s="34"/>
      <c r="J12" s="34"/>
      <c r="K12" s="34"/>
      <c r="L12" s="34"/>
      <c r="M12" s="34"/>
    </row>
    <row r="13" spans="1:13" ht="22.7" customHeight="1">
      <c r="A13" s="48"/>
      <c r="B13" s="32" t="s">
        <v>63</v>
      </c>
      <c r="C13" s="35">
        <f>SUM(D13:E13)</f>
        <v>0</v>
      </c>
      <c r="D13" s="35">
        <v>0</v>
      </c>
      <c r="E13" s="35">
        <v>0</v>
      </c>
      <c r="F13" s="38">
        <f t="shared" si="1"/>
        <v>0</v>
      </c>
      <c r="G13" s="35">
        <v>0</v>
      </c>
      <c r="H13" s="80">
        <v>0</v>
      </c>
      <c r="I13" s="34"/>
      <c r="J13" s="34"/>
      <c r="K13" s="34"/>
      <c r="L13" s="34"/>
      <c r="M13" s="34"/>
    </row>
    <row r="14" spans="1:13" ht="22.7" customHeight="1">
      <c r="A14" s="48"/>
      <c r="B14" s="32" t="s">
        <v>64</v>
      </c>
      <c r="C14" s="35">
        <f t="shared" ref="C14:C29" si="2">SUM(D14:E14)</f>
        <v>18</v>
      </c>
      <c r="D14" s="35">
        <v>5</v>
      </c>
      <c r="E14" s="35">
        <v>13</v>
      </c>
      <c r="F14" s="38">
        <f t="shared" si="1"/>
        <v>18</v>
      </c>
      <c r="G14" s="35">
        <v>5</v>
      </c>
      <c r="H14" s="80">
        <v>13</v>
      </c>
      <c r="I14" s="34"/>
      <c r="J14" s="34"/>
      <c r="K14" s="40"/>
      <c r="L14" s="34"/>
      <c r="M14" s="34"/>
    </row>
    <row r="15" spans="1:13" ht="22.7" customHeight="1">
      <c r="A15" s="48"/>
      <c r="B15" s="32" t="s">
        <v>65</v>
      </c>
      <c r="C15" s="35">
        <f t="shared" si="2"/>
        <v>28</v>
      </c>
      <c r="D15" s="35">
        <v>1</v>
      </c>
      <c r="E15" s="35">
        <v>27</v>
      </c>
      <c r="F15" s="38">
        <f t="shared" si="1"/>
        <v>28</v>
      </c>
      <c r="G15" s="35">
        <v>1</v>
      </c>
      <c r="H15" s="80">
        <v>27</v>
      </c>
      <c r="I15" s="34"/>
      <c r="J15" s="34"/>
      <c r="K15" s="34"/>
      <c r="L15" s="34"/>
      <c r="M15" s="34"/>
    </row>
    <row r="16" spans="1:13" ht="22.7" customHeight="1">
      <c r="A16" s="48"/>
      <c r="B16" s="32" t="s">
        <v>66</v>
      </c>
      <c r="C16" s="35">
        <f t="shared" si="2"/>
        <v>7</v>
      </c>
      <c r="D16" s="35">
        <v>0</v>
      </c>
      <c r="E16" s="35">
        <v>7</v>
      </c>
      <c r="F16" s="38">
        <f t="shared" si="1"/>
        <v>7</v>
      </c>
      <c r="G16" s="35">
        <v>0</v>
      </c>
      <c r="H16" s="80">
        <v>7</v>
      </c>
      <c r="I16" s="34"/>
      <c r="J16" s="34"/>
      <c r="K16" s="34"/>
      <c r="L16" s="34"/>
      <c r="M16" s="34"/>
    </row>
    <row r="17" spans="1:13" ht="22.7" customHeight="1">
      <c r="A17" s="49" t="s">
        <v>67</v>
      </c>
      <c r="B17" s="32" t="s">
        <v>52</v>
      </c>
      <c r="C17" s="35">
        <f t="shared" si="2"/>
        <v>53</v>
      </c>
      <c r="D17" s="35">
        <v>6</v>
      </c>
      <c r="E17" s="35">
        <v>47</v>
      </c>
      <c r="F17" s="38">
        <f t="shared" si="1"/>
        <v>53</v>
      </c>
      <c r="G17" s="35">
        <v>6</v>
      </c>
      <c r="H17" s="80">
        <v>47</v>
      </c>
      <c r="I17" s="34"/>
      <c r="J17" s="34"/>
      <c r="K17" s="34"/>
      <c r="L17" s="34"/>
      <c r="M17" s="34"/>
    </row>
    <row r="18" spans="1:13" ht="22.7" customHeight="1">
      <c r="A18" s="49"/>
      <c r="B18" s="32" t="s">
        <v>68</v>
      </c>
      <c r="C18" s="35">
        <f t="shared" si="2"/>
        <v>4</v>
      </c>
      <c r="D18" s="35">
        <v>2</v>
      </c>
      <c r="E18" s="35">
        <v>2</v>
      </c>
      <c r="F18" s="38">
        <f t="shared" si="1"/>
        <v>0</v>
      </c>
      <c r="G18" s="35">
        <v>0</v>
      </c>
      <c r="H18" s="80">
        <v>0</v>
      </c>
      <c r="I18" s="34"/>
      <c r="J18" s="34"/>
      <c r="K18" s="34"/>
      <c r="L18" s="34"/>
      <c r="M18" s="34"/>
    </row>
    <row r="19" spans="1:13" ht="22.7" customHeight="1">
      <c r="A19" s="49"/>
      <c r="B19" s="32" t="s">
        <v>69</v>
      </c>
      <c r="C19" s="35">
        <f t="shared" si="2"/>
        <v>3</v>
      </c>
      <c r="D19" s="35">
        <v>0</v>
      </c>
      <c r="E19" s="35">
        <v>3</v>
      </c>
      <c r="F19" s="38">
        <f t="shared" si="1"/>
        <v>4</v>
      </c>
      <c r="G19" s="35">
        <v>2</v>
      </c>
      <c r="H19" s="80">
        <v>2</v>
      </c>
      <c r="I19" s="34"/>
      <c r="J19" s="34"/>
      <c r="K19" s="34"/>
      <c r="L19" s="34"/>
      <c r="M19" s="34"/>
    </row>
    <row r="20" spans="1:13" ht="22.7" customHeight="1">
      <c r="A20" s="49"/>
      <c r="B20" s="32" t="s">
        <v>70</v>
      </c>
      <c r="C20" s="35">
        <f t="shared" si="2"/>
        <v>2</v>
      </c>
      <c r="D20" s="35">
        <v>1</v>
      </c>
      <c r="E20" s="35">
        <v>1</v>
      </c>
      <c r="F20" s="38">
        <f t="shared" si="1"/>
        <v>3</v>
      </c>
      <c r="G20" s="35">
        <v>0</v>
      </c>
      <c r="H20" s="80">
        <v>3</v>
      </c>
      <c r="I20" s="34"/>
      <c r="J20" s="34"/>
      <c r="K20" s="34"/>
      <c r="L20" s="34"/>
      <c r="M20" s="34"/>
    </row>
    <row r="21" spans="1:13" ht="22.7" customHeight="1">
      <c r="A21" s="49"/>
      <c r="B21" s="32" t="s">
        <v>71</v>
      </c>
      <c r="C21" s="35">
        <f t="shared" si="2"/>
        <v>32</v>
      </c>
      <c r="D21" s="35">
        <v>2</v>
      </c>
      <c r="E21" s="35">
        <v>30</v>
      </c>
      <c r="F21" s="38">
        <f t="shared" si="1"/>
        <v>7</v>
      </c>
      <c r="G21" s="35">
        <v>1</v>
      </c>
      <c r="H21" s="80">
        <v>6</v>
      </c>
      <c r="I21" s="34"/>
      <c r="J21" s="34"/>
      <c r="K21" s="34"/>
      <c r="L21" s="34"/>
      <c r="M21" s="34"/>
    </row>
    <row r="22" spans="1:13" ht="22.7" customHeight="1">
      <c r="A22" s="49"/>
      <c r="B22" s="32" t="s">
        <v>72</v>
      </c>
      <c r="C22" s="35">
        <f t="shared" si="2"/>
        <v>12</v>
      </c>
      <c r="D22" s="35">
        <v>1</v>
      </c>
      <c r="E22" s="35">
        <v>11</v>
      </c>
      <c r="F22" s="38">
        <f t="shared" si="1"/>
        <v>39</v>
      </c>
      <c r="G22" s="35">
        <v>3</v>
      </c>
      <c r="H22" s="80">
        <v>36</v>
      </c>
      <c r="I22" s="34"/>
      <c r="J22" s="34"/>
      <c r="K22" s="34"/>
      <c r="L22" s="34"/>
      <c r="M22" s="34"/>
    </row>
    <row r="23" spans="1:13" ht="22.7" customHeight="1">
      <c r="A23" s="48" t="s">
        <v>73</v>
      </c>
      <c r="B23" s="32" t="s">
        <v>52</v>
      </c>
      <c r="C23" s="35">
        <f t="shared" si="2"/>
        <v>53</v>
      </c>
      <c r="D23" s="35">
        <v>6</v>
      </c>
      <c r="E23" s="35">
        <v>47</v>
      </c>
      <c r="F23" s="38">
        <f t="shared" si="1"/>
        <v>53</v>
      </c>
      <c r="G23" s="35">
        <v>6</v>
      </c>
      <c r="H23" s="80">
        <v>47</v>
      </c>
      <c r="I23" s="34"/>
      <c r="J23" s="34"/>
      <c r="K23" s="34"/>
      <c r="L23" s="34"/>
      <c r="M23" s="34"/>
    </row>
    <row r="24" spans="1:13" ht="22.7" customHeight="1">
      <c r="A24" s="48"/>
      <c r="B24" s="32" t="s">
        <v>74</v>
      </c>
      <c r="C24" s="35">
        <f t="shared" si="2"/>
        <v>1</v>
      </c>
      <c r="D24" s="35">
        <v>0</v>
      </c>
      <c r="E24" s="35">
        <v>1</v>
      </c>
      <c r="F24" s="38">
        <f t="shared" si="1"/>
        <v>1</v>
      </c>
      <c r="G24" s="35">
        <v>0</v>
      </c>
      <c r="H24" s="80">
        <v>1</v>
      </c>
      <c r="I24" s="34"/>
      <c r="J24" s="34"/>
      <c r="K24" s="34"/>
      <c r="L24" s="34"/>
      <c r="M24" s="34"/>
    </row>
    <row r="25" spans="1:13" ht="22.7" customHeight="1">
      <c r="A25" s="48"/>
      <c r="B25" s="32" t="s">
        <v>75</v>
      </c>
      <c r="C25" s="35">
        <f t="shared" si="2"/>
        <v>0</v>
      </c>
      <c r="D25" s="35">
        <v>0</v>
      </c>
      <c r="E25" s="35">
        <v>0</v>
      </c>
      <c r="F25" s="38">
        <f t="shared" si="1"/>
        <v>0</v>
      </c>
      <c r="G25" s="35">
        <v>0</v>
      </c>
      <c r="H25" s="80">
        <v>0</v>
      </c>
      <c r="I25" s="34"/>
      <c r="J25" s="34"/>
      <c r="K25" s="34"/>
      <c r="L25" s="34"/>
      <c r="M25" s="34"/>
    </row>
    <row r="26" spans="1:13" ht="22.7" customHeight="1">
      <c r="A26" s="48"/>
      <c r="B26" s="32" t="s">
        <v>76</v>
      </c>
      <c r="C26" s="35">
        <f t="shared" si="2"/>
        <v>9</v>
      </c>
      <c r="D26" s="35">
        <v>5</v>
      </c>
      <c r="E26" s="35">
        <v>4</v>
      </c>
      <c r="F26" s="38">
        <f t="shared" si="1"/>
        <v>9</v>
      </c>
      <c r="G26" s="35">
        <v>5</v>
      </c>
      <c r="H26" s="80">
        <v>4</v>
      </c>
      <c r="I26" s="34"/>
      <c r="J26" s="34"/>
      <c r="K26" s="34"/>
      <c r="L26" s="34"/>
      <c r="M26" s="34"/>
    </row>
    <row r="27" spans="1:13" ht="22.7" customHeight="1">
      <c r="A27" s="48"/>
      <c r="B27" s="32" t="s">
        <v>77</v>
      </c>
      <c r="C27" s="35">
        <f t="shared" si="2"/>
        <v>43</v>
      </c>
      <c r="D27" s="35">
        <v>1</v>
      </c>
      <c r="E27" s="35">
        <v>42</v>
      </c>
      <c r="F27" s="38">
        <f t="shared" si="1"/>
        <v>43</v>
      </c>
      <c r="G27" s="35">
        <v>1</v>
      </c>
      <c r="H27" s="80">
        <v>42</v>
      </c>
      <c r="I27" s="34"/>
      <c r="J27" s="34"/>
      <c r="K27" s="34"/>
      <c r="L27" s="34"/>
      <c r="M27" s="34"/>
    </row>
    <row r="28" spans="1:13" ht="22.7" customHeight="1">
      <c r="A28" s="48"/>
      <c r="B28" s="32" t="s">
        <v>78</v>
      </c>
      <c r="C28" s="35">
        <f t="shared" si="2"/>
        <v>0</v>
      </c>
      <c r="D28" s="35">
        <v>0</v>
      </c>
      <c r="E28" s="35">
        <v>0</v>
      </c>
      <c r="F28" s="38">
        <f t="shared" si="1"/>
        <v>0</v>
      </c>
      <c r="G28" s="35">
        <v>0</v>
      </c>
      <c r="H28" s="80">
        <v>0</v>
      </c>
      <c r="I28" s="34"/>
      <c r="J28" s="34"/>
      <c r="K28" s="34"/>
      <c r="L28" s="34"/>
      <c r="M28" s="34"/>
    </row>
    <row r="29" spans="1:13" ht="22.7" customHeight="1" thickBot="1">
      <c r="A29" s="50"/>
      <c r="B29" s="33" t="s">
        <v>79</v>
      </c>
      <c r="C29" s="36">
        <f t="shared" si="2"/>
        <v>0</v>
      </c>
      <c r="D29" s="36">
        <v>0</v>
      </c>
      <c r="E29" s="36">
        <v>0</v>
      </c>
      <c r="F29" s="39">
        <f t="shared" si="1"/>
        <v>0</v>
      </c>
      <c r="G29" s="36">
        <v>0</v>
      </c>
      <c r="H29" s="81">
        <v>0</v>
      </c>
      <c r="I29" s="34"/>
      <c r="J29" s="34"/>
      <c r="K29" s="34"/>
      <c r="L29" s="34"/>
      <c r="M29" s="34"/>
    </row>
    <row r="30" spans="1:13" ht="15.6" customHeight="1">
      <c r="A30" s="56" t="s">
        <v>50</v>
      </c>
      <c r="B30" s="56"/>
      <c r="C30" s="56"/>
      <c r="D30" s="56"/>
      <c r="E30" s="56"/>
      <c r="F30" s="56"/>
      <c r="G30" s="56"/>
      <c r="H30" s="56"/>
    </row>
    <row r="31" spans="1:13">
      <c r="A31" s="41" t="s">
        <v>83</v>
      </c>
      <c r="B31" s="41"/>
      <c r="C31" s="41"/>
      <c r="D31" s="41"/>
      <c r="E31" s="41"/>
      <c r="F31" s="41"/>
      <c r="G31" s="41"/>
      <c r="H31" s="41"/>
    </row>
    <row r="32" spans="1:13">
      <c r="A32" s="41"/>
      <c r="B32" s="41"/>
      <c r="C32" s="41"/>
      <c r="D32" s="41"/>
      <c r="E32" s="41"/>
      <c r="F32" s="41"/>
      <c r="G32" s="41"/>
      <c r="H32" s="41"/>
    </row>
    <row r="33" spans="1:8">
      <c r="A33" s="41"/>
      <c r="B33" s="41"/>
      <c r="C33" s="41"/>
      <c r="D33" s="41"/>
      <c r="E33" s="41"/>
      <c r="F33" s="41"/>
      <c r="G33" s="41"/>
      <c r="H33" s="41"/>
    </row>
  </sheetData>
  <mergeCells count="12">
    <mergeCell ref="A31:H33"/>
    <mergeCell ref="A1:H1"/>
    <mergeCell ref="G2:H2"/>
    <mergeCell ref="F3:H3"/>
    <mergeCell ref="A5:A11"/>
    <mergeCell ref="A12:A16"/>
    <mergeCell ref="A17:A22"/>
    <mergeCell ref="A23:A29"/>
    <mergeCell ref="C3:E3"/>
    <mergeCell ref="D2:E2"/>
    <mergeCell ref="A3:B4"/>
    <mergeCell ref="A30:H30"/>
  </mergeCells>
  <phoneticPr fontId="1" type="noConversion"/>
  <printOptions horizontalCentered="1" verticalCentered="1"/>
  <pageMargins left="0.51181102362204722" right="0.51181102362204722" top="0.74803149606299213" bottom="0.55118110236220474" header="0.31496062992125984" footer="0.31496062992125984"/>
  <pageSetup paperSize="9" scale="73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R33"/>
  <sheetViews>
    <sheetView view="pageBreakPreview" topLeftCell="A5" zoomScaleNormal="100" zoomScaleSheetLayoutView="100" workbookViewId="0">
      <selection activeCell="M9" sqref="M9"/>
    </sheetView>
  </sheetViews>
  <sheetFormatPr defaultColWidth="9" defaultRowHeight="15.75"/>
  <cols>
    <col min="1" max="1" width="6.75" style="1" customWidth="1"/>
    <col min="2" max="2" width="12.75" style="1" customWidth="1"/>
    <col min="3" max="3" width="8" style="1" customWidth="1"/>
    <col min="4" max="5" width="7.625" style="1" customWidth="1"/>
    <col min="6" max="6" width="8" style="1" customWidth="1"/>
    <col min="7" max="8" width="7.625" style="1" customWidth="1"/>
    <col min="9" max="9" width="8" style="1" customWidth="1"/>
    <col min="10" max="11" width="7.625" style="1" customWidth="1"/>
    <col min="12" max="12" width="8" style="1" customWidth="1"/>
    <col min="13" max="14" width="7.625" style="1" customWidth="1"/>
    <col min="15" max="15" width="8" style="1" customWidth="1"/>
    <col min="16" max="17" width="7.625" style="1" customWidth="1"/>
    <col min="18" max="23" width="9" style="1" customWidth="1"/>
    <col min="24" max="26" width="9" style="1"/>
    <col min="27" max="27" width="9" style="2" customWidth="1"/>
    <col min="28" max="28" width="9" style="2"/>
    <col min="29" max="29" width="9" style="2" customWidth="1"/>
    <col min="30" max="32" width="9" style="2"/>
    <col min="33" max="33" width="8" style="1" customWidth="1"/>
    <col min="34" max="35" width="7.625" style="1" customWidth="1"/>
    <col min="36" max="36" width="8" style="1" customWidth="1"/>
    <col min="37" max="38" width="7.625" style="1" customWidth="1"/>
    <col min="39" max="39" width="8" style="1" customWidth="1"/>
    <col min="40" max="41" width="7.625" style="1" customWidth="1"/>
    <col min="42" max="42" width="8" style="1" customWidth="1"/>
    <col min="43" max="44" width="7.625" style="1" customWidth="1"/>
    <col min="45" max="16384" width="9" style="1"/>
  </cols>
  <sheetData>
    <row r="1" spans="1:44" ht="10.5" customHeight="1"/>
    <row r="2" spans="1:44" s="3" customFormat="1" ht="28.5" customHeight="1">
      <c r="A2" s="77" t="s">
        <v>48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  <c r="AD2" s="78"/>
      <c r="AE2" s="78"/>
      <c r="AF2" s="78"/>
      <c r="AG2" s="78"/>
      <c r="AH2" s="78"/>
      <c r="AI2" s="78"/>
    </row>
    <row r="3" spans="1:44" ht="17.25" thickBot="1">
      <c r="K3" s="4"/>
      <c r="N3" s="5"/>
      <c r="T3" s="5"/>
      <c r="W3" s="5"/>
      <c r="Z3" s="5"/>
      <c r="AC3" s="6"/>
      <c r="AH3" s="79" t="s">
        <v>2</v>
      </c>
      <c r="AI3" s="79"/>
    </row>
    <row r="4" spans="1:44" ht="24.95" customHeight="1">
      <c r="A4" s="69" t="s">
        <v>3</v>
      </c>
      <c r="B4" s="70"/>
      <c r="C4" s="63" t="s">
        <v>4</v>
      </c>
      <c r="D4" s="64"/>
      <c r="E4" s="65"/>
      <c r="F4" s="63" t="s">
        <v>5</v>
      </c>
      <c r="G4" s="64"/>
      <c r="H4" s="64"/>
      <c r="I4" s="63" t="s">
        <v>6</v>
      </c>
      <c r="J4" s="64"/>
      <c r="K4" s="64"/>
      <c r="L4" s="58" t="s">
        <v>7</v>
      </c>
      <c r="M4" s="59"/>
      <c r="N4" s="59"/>
      <c r="O4" s="58" t="s">
        <v>8</v>
      </c>
      <c r="P4" s="59"/>
      <c r="Q4" s="59"/>
      <c r="R4" s="58" t="s">
        <v>9</v>
      </c>
      <c r="S4" s="59"/>
      <c r="T4" s="59"/>
      <c r="U4" s="58" t="s">
        <v>10</v>
      </c>
      <c r="V4" s="59"/>
      <c r="W4" s="59"/>
      <c r="X4" s="58" t="s">
        <v>11</v>
      </c>
      <c r="Y4" s="59"/>
      <c r="Z4" s="60"/>
      <c r="AA4" s="58" t="s">
        <v>12</v>
      </c>
      <c r="AB4" s="59"/>
      <c r="AC4" s="59"/>
      <c r="AD4" s="58" t="s">
        <v>13</v>
      </c>
      <c r="AE4" s="59"/>
      <c r="AF4" s="59"/>
      <c r="AG4" s="63" t="s">
        <v>14</v>
      </c>
      <c r="AH4" s="64"/>
      <c r="AI4" s="65"/>
      <c r="AJ4" s="63" t="s">
        <v>15</v>
      </c>
      <c r="AK4" s="64"/>
      <c r="AL4" s="65"/>
      <c r="AM4" s="63" t="s">
        <v>16</v>
      </c>
      <c r="AN4" s="64"/>
      <c r="AO4" s="65"/>
      <c r="AP4" s="63" t="s">
        <v>17</v>
      </c>
      <c r="AQ4" s="64"/>
      <c r="AR4" s="65"/>
    </row>
    <row r="5" spans="1:44" ht="24.95" customHeight="1" thickBot="1">
      <c r="A5" s="71"/>
      <c r="B5" s="72"/>
      <c r="C5" s="7" t="s">
        <v>18</v>
      </c>
      <c r="D5" s="8" t="s">
        <v>19</v>
      </c>
      <c r="E5" s="9" t="s">
        <v>20</v>
      </c>
      <c r="F5" s="7" t="s">
        <v>18</v>
      </c>
      <c r="G5" s="8" t="s">
        <v>19</v>
      </c>
      <c r="H5" s="9" t="s">
        <v>20</v>
      </c>
      <c r="I5" s="7" t="s">
        <v>18</v>
      </c>
      <c r="J5" s="8" t="s">
        <v>19</v>
      </c>
      <c r="K5" s="9" t="s">
        <v>20</v>
      </c>
      <c r="L5" s="10" t="s">
        <v>18</v>
      </c>
      <c r="M5" s="11" t="s">
        <v>19</v>
      </c>
      <c r="N5" s="12" t="s">
        <v>20</v>
      </c>
      <c r="O5" s="10" t="s">
        <v>18</v>
      </c>
      <c r="P5" s="11" t="s">
        <v>19</v>
      </c>
      <c r="Q5" s="13" t="s">
        <v>20</v>
      </c>
      <c r="R5" s="10" t="s">
        <v>18</v>
      </c>
      <c r="S5" s="11" t="s">
        <v>19</v>
      </c>
      <c r="T5" s="13" t="s">
        <v>20</v>
      </c>
      <c r="U5" s="10" t="s">
        <v>18</v>
      </c>
      <c r="V5" s="11" t="s">
        <v>19</v>
      </c>
      <c r="W5" s="13" t="s">
        <v>20</v>
      </c>
      <c r="X5" s="10" t="s">
        <v>18</v>
      </c>
      <c r="Y5" s="11" t="s">
        <v>19</v>
      </c>
      <c r="Z5" s="11" t="s">
        <v>20</v>
      </c>
      <c r="AA5" s="14" t="s">
        <v>18</v>
      </c>
      <c r="AB5" s="15" t="s">
        <v>19</v>
      </c>
      <c r="AC5" s="16" t="s">
        <v>20</v>
      </c>
      <c r="AD5" s="14" t="s">
        <v>18</v>
      </c>
      <c r="AE5" s="15" t="s">
        <v>19</v>
      </c>
      <c r="AF5" s="16" t="s">
        <v>20</v>
      </c>
      <c r="AG5" s="7" t="s">
        <v>18</v>
      </c>
      <c r="AH5" s="8" t="s">
        <v>19</v>
      </c>
      <c r="AI5" s="9" t="s">
        <v>20</v>
      </c>
      <c r="AJ5" s="7" t="s">
        <v>18</v>
      </c>
      <c r="AK5" s="8" t="s">
        <v>19</v>
      </c>
      <c r="AL5" s="9" t="s">
        <v>20</v>
      </c>
      <c r="AM5" s="7" t="s">
        <v>18</v>
      </c>
      <c r="AN5" s="8" t="s">
        <v>19</v>
      </c>
      <c r="AO5" s="9" t="s">
        <v>20</v>
      </c>
      <c r="AP5" s="10" t="s">
        <v>18</v>
      </c>
      <c r="AQ5" s="11" t="s">
        <v>19</v>
      </c>
      <c r="AR5" s="12" t="s">
        <v>20</v>
      </c>
    </row>
    <row r="6" spans="1:44" ht="23.85" customHeight="1">
      <c r="A6" s="66" t="s">
        <v>21</v>
      </c>
      <c r="B6" s="17" t="s">
        <v>18</v>
      </c>
      <c r="C6" s="18">
        <f>SUM(C7:C12)</f>
        <v>30</v>
      </c>
      <c r="D6" s="18">
        <f>SUM(D7:D12)</f>
        <v>3</v>
      </c>
      <c r="E6" s="18">
        <f t="shared" ref="E6:K6" si="0">SUM(E7:E12)</f>
        <v>27</v>
      </c>
      <c r="F6" s="18">
        <f>SUM(F7:F12)</f>
        <v>30</v>
      </c>
      <c r="G6" s="18">
        <f t="shared" si="0"/>
        <v>3</v>
      </c>
      <c r="H6" s="18">
        <f t="shared" si="0"/>
        <v>27</v>
      </c>
      <c r="I6" s="18">
        <f>SUM(I7:I12)</f>
        <v>56</v>
      </c>
      <c r="J6" s="18">
        <f t="shared" si="0"/>
        <v>5</v>
      </c>
      <c r="K6" s="18">
        <f t="shared" si="0"/>
        <v>51</v>
      </c>
      <c r="L6" s="18">
        <f>SUM(L7:L12)</f>
        <v>56</v>
      </c>
      <c r="M6" s="18">
        <f t="shared" ref="M6:N6" si="1">SUM(M7:M12)</f>
        <v>5</v>
      </c>
      <c r="N6" s="19">
        <f t="shared" si="1"/>
        <v>51</v>
      </c>
      <c r="O6" s="19">
        <f>SUM(O7:O12)</f>
        <v>53</v>
      </c>
      <c r="P6" s="18">
        <v>4</v>
      </c>
      <c r="Q6" s="18">
        <v>49</v>
      </c>
      <c r="R6" s="27">
        <v>50</v>
      </c>
      <c r="S6" s="28">
        <v>4</v>
      </c>
      <c r="T6" s="28">
        <v>46</v>
      </c>
      <c r="U6" s="19">
        <v>50</v>
      </c>
      <c r="V6" s="18">
        <v>4</v>
      </c>
      <c r="W6" s="18">
        <v>46</v>
      </c>
      <c r="X6" s="19">
        <v>52</v>
      </c>
      <c r="Y6" s="18">
        <v>5</v>
      </c>
      <c r="Z6" s="18">
        <v>47</v>
      </c>
      <c r="AA6" s="18">
        <v>51</v>
      </c>
      <c r="AB6" s="18">
        <v>5</v>
      </c>
      <c r="AC6" s="18">
        <v>46</v>
      </c>
      <c r="AD6" s="28">
        <v>52</v>
      </c>
      <c r="AE6" s="28">
        <v>4</v>
      </c>
      <c r="AF6" s="28">
        <v>48</v>
      </c>
      <c r="AG6" s="28">
        <v>52</v>
      </c>
      <c r="AH6" s="28">
        <v>4</v>
      </c>
      <c r="AI6" s="28">
        <v>48</v>
      </c>
    </row>
    <row r="7" spans="1:44" ht="23.85" customHeight="1">
      <c r="A7" s="67"/>
      <c r="B7" s="20" t="s">
        <v>22</v>
      </c>
      <c r="C7" s="19">
        <f>D7+E7</f>
        <v>0</v>
      </c>
      <c r="D7" s="19">
        <v>0</v>
      </c>
      <c r="E7" s="19">
        <v>0</v>
      </c>
      <c r="F7" s="19">
        <f>G7+H7</f>
        <v>0</v>
      </c>
      <c r="G7" s="19">
        <v>0</v>
      </c>
      <c r="H7" s="19">
        <v>0</v>
      </c>
      <c r="I7" s="19">
        <f>J7+K7</f>
        <v>0</v>
      </c>
      <c r="J7" s="19">
        <v>0</v>
      </c>
      <c r="K7" s="19">
        <v>0</v>
      </c>
      <c r="L7" s="19">
        <f>M7+N7</f>
        <v>0</v>
      </c>
      <c r="M7" s="19">
        <v>0</v>
      </c>
      <c r="N7" s="19">
        <v>0</v>
      </c>
      <c r="O7" s="21" t="s">
        <v>1</v>
      </c>
      <c r="P7" s="19">
        <v>0</v>
      </c>
      <c r="Q7" s="19">
        <v>0</v>
      </c>
      <c r="R7" s="19">
        <v>0</v>
      </c>
      <c r="S7" s="19">
        <v>0</v>
      </c>
      <c r="T7" s="19">
        <v>0</v>
      </c>
      <c r="U7" s="19">
        <v>0</v>
      </c>
      <c r="V7" s="19">
        <v>0</v>
      </c>
      <c r="W7" s="19">
        <v>0</v>
      </c>
      <c r="X7" s="19">
        <v>0</v>
      </c>
      <c r="Y7" s="19">
        <v>0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0</v>
      </c>
      <c r="AF7" s="19">
        <v>0</v>
      </c>
      <c r="AG7" s="19">
        <v>0</v>
      </c>
      <c r="AH7" s="19">
        <v>0</v>
      </c>
      <c r="AI7" s="19">
        <v>0</v>
      </c>
    </row>
    <row r="8" spans="1:44" ht="23.85" customHeight="1">
      <c r="A8" s="67"/>
      <c r="B8" s="20" t="s">
        <v>23</v>
      </c>
      <c r="C8" s="19">
        <f t="shared" ref="C8:C30" si="2">D8+E8</f>
        <v>0</v>
      </c>
      <c r="D8" s="19">
        <v>0</v>
      </c>
      <c r="E8" s="19">
        <v>0</v>
      </c>
      <c r="F8" s="19">
        <f t="shared" ref="F8:F30" si="3">G8+H8</f>
        <v>0</v>
      </c>
      <c r="G8" s="19">
        <v>0</v>
      </c>
      <c r="H8" s="19">
        <v>0</v>
      </c>
      <c r="I8" s="19">
        <f t="shared" ref="I8:I30" si="4">J8+K8</f>
        <v>0</v>
      </c>
      <c r="J8" s="19">
        <v>0</v>
      </c>
      <c r="K8" s="19">
        <v>0</v>
      </c>
      <c r="L8" s="19">
        <f t="shared" ref="L8:L12" si="5">M8+N8</f>
        <v>0</v>
      </c>
      <c r="M8" s="19">
        <v>0</v>
      </c>
      <c r="N8" s="19">
        <v>0</v>
      </c>
      <c r="O8" s="19">
        <f t="shared" ref="O8" si="6">P8+Q8</f>
        <v>0</v>
      </c>
      <c r="P8" s="19">
        <v>0</v>
      </c>
      <c r="Q8" s="19">
        <v>0</v>
      </c>
      <c r="R8" s="19">
        <v>0</v>
      </c>
      <c r="S8" s="19">
        <v>0</v>
      </c>
      <c r="T8" s="19">
        <v>0</v>
      </c>
      <c r="U8" s="19">
        <v>0</v>
      </c>
      <c r="V8" s="19">
        <v>0</v>
      </c>
      <c r="W8" s="19">
        <v>0</v>
      </c>
      <c r="X8" s="19">
        <v>0</v>
      </c>
      <c r="Y8" s="19">
        <v>0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0</v>
      </c>
      <c r="AF8" s="19">
        <v>0</v>
      </c>
      <c r="AG8" s="19">
        <v>0</v>
      </c>
      <c r="AH8" s="19">
        <v>0</v>
      </c>
      <c r="AI8" s="19">
        <v>0</v>
      </c>
    </row>
    <row r="9" spans="1:44" ht="23.85" customHeight="1">
      <c r="A9" s="67"/>
      <c r="B9" s="20" t="s">
        <v>24</v>
      </c>
      <c r="C9" s="19">
        <f t="shared" si="2"/>
        <v>0</v>
      </c>
      <c r="D9" s="19">
        <v>0</v>
      </c>
      <c r="E9" s="19">
        <v>0</v>
      </c>
      <c r="F9" s="19">
        <f t="shared" si="3"/>
        <v>0</v>
      </c>
      <c r="G9" s="19">
        <v>0</v>
      </c>
      <c r="H9" s="19">
        <v>0</v>
      </c>
      <c r="I9" s="19">
        <f t="shared" si="4"/>
        <v>1</v>
      </c>
      <c r="J9" s="19">
        <v>0</v>
      </c>
      <c r="K9" s="19">
        <v>1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0</v>
      </c>
      <c r="AI9" s="19">
        <v>0</v>
      </c>
    </row>
    <row r="10" spans="1:44" ht="23.85" customHeight="1">
      <c r="A10" s="67"/>
      <c r="B10" s="20" t="s">
        <v>25</v>
      </c>
      <c r="C10" s="19">
        <f t="shared" si="2"/>
        <v>5</v>
      </c>
      <c r="D10" s="19">
        <v>1</v>
      </c>
      <c r="E10" s="19">
        <v>4</v>
      </c>
      <c r="F10" s="19">
        <f t="shared" si="3"/>
        <v>5</v>
      </c>
      <c r="G10" s="19">
        <v>1</v>
      </c>
      <c r="H10" s="19">
        <v>4</v>
      </c>
      <c r="I10" s="19">
        <f t="shared" si="4"/>
        <v>20</v>
      </c>
      <c r="J10" s="19">
        <v>2</v>
      </c>
      <c r="K10" s="19">
        <v>18</v>
      </c>
      <c r="L10" s="19">
        <f t="shared" si="5"/>
        <v>20</v>
      </c>
      <c r="M10" s="19">
        <v>2</v>
      </c>
      <c r="N10" s="19">
        <v>18</v>
      </c>
      <c r="O10" s="19">
        <f t="shared" ref="O10:O12" si="7">P10+Q10</f>
        <v>16</v>
      </c>
      <c r="P10" s="19">
        <v>2</v>
      </c>
      <c r="Q10" s="19">
        <v>14</v>
      </c>
      <c r="R10" s="19">
        <v>9</v>
      </c>
      <c r="S10" s="27">
        <v>2</v>
      </c>
      <c r="T10" s="27">
        <v>7</v>
      </c>
      <c r="U10" s="19">
        <v>7</v>
      </c>
      <c r="V10" s="19">
        <v>2</v>
      </c>
      <c r="W10" s="19">
        <v>5</v>
      </c>
      <c r="X10" s="19">
        <v>7</v>
      </c>
      <c r="Y10" s="19">
        <v>2</v>
      </c>
      <c r="Z10" s="19">
        <v>5</v>
      </c>
      <c r="AA10" s="19">
        <v>5</v>
      </c>
      <c r="AB10" s="19">
        <v>2</v>
      </c>
      <c r="AC10" s="19">
        <v>3</v>
      </c>
      <c r="AD10" s="27">
        <v>3</v>
      </c>
      <c r="AE10" s="27">
        <v>1</v>
      </c>
      <c r="AF10" s="27">
        <v>2</v>
      </c>
      <c r="AG10" s="27">
        <v>3</v>
      </c>
      <c r="AH10" s="27">
        <v>1</v>
      </c>
      <c r="AI10" s="27">
        <v>2</v>
      </c>
    </row>
    <row r="11" spans="1:44" ht="23.85" customHeight="1">
      <c r="A11" s="67"/>
      <c r="B11" s="20" t="s">
        <v>26</v>
      </c>
      <c r="C11" s="19">
        <f t="shared" si="2"/>
        <v>2</v>
      </c>
      <c r="D11" s="19">
        <v>0</v>
      </c>
      <c r="E11" s="19">
        <v>2</v>
      </c>
      <c r="F11" s="19">
        <f t="shared" si="3"/>
        <v>2</v>
      </c>
      <c r="G11" s="19">
        <v>0</v>
      </c>
      <c r="H11" s="19">
        <v>2</v>
      </c>
      <c r="I11" s="19">
        <f t="shared" si="4"/>
        <v>14</v>
      </c>
      <c r="J11" s="19">
        <v>2</v>
      </c>
      <c r="K11" s="19">
        <v>12</v>
      </c>
      <c r="L11" s="19">
        <f t="shared" si="5"/>
        <v>15</v>
      </c>
      <c r="M11" s="19">
        <v>2</v>
      </c>
      <c r="N11" s="19">
        <v>13</v>
      </c>
      <c r="O11" s="19">
        <f t="shared" si="7"/>
        <v>16</v>
      </c>
      <c r="P11" s="19">
        <v>1</v>
      </c>
      <c r="Q11" s="19">
        <v>15</v>
      </c>
      <c r="R11" s="19">
        <v>18</v>
      </c>
      <c r="S11" s="19">
        <v>0</v>
      </c>
      <c r="T11" s="27">
        <v>18</v>
      </c>
      <c r="U11" s="19">
        <v>18</v>
      </c>
      <c r="V11" s="19">
        <v>0</v>
      </c>
      <c r="W11" s="19">
        <v>18</v>
      </c>
      <c r="X11" s="19">
        <v>13</v>
      </c>
      <c r="Y11" s="19">
        <v>0</v>
      </c>
      <c r="Z11" s="19">
        <v>13</v>
      </c>
      <c r="AA11" s="19">
        <v>13</v>
      </c>
      <c r="AB11" s="19">
        <v>0</v>
      </c>
      <c r="AC11" s="19">
        <v>13</v>
      </c>
      <c r="AD11" s="27">
        <v>13</v>
      </c>
      <c r="AE11" s="19">
        <v>0</v>
      </c>
      <c r="AF11" s="27">
        <v>13</v>
      </c>
      <c r="AG11" s="27">
        <v>13</v>
      </c>
      <c r="AH11" s="19">
        <v>0</v>
      </c>
      <c r="AI11" s="27">
        <v>13</v>
      </c>
    </row>
    <row r="12" spans="1:44" ht="23.85" customHeight="1" thickBot="1">
      <c r="A12" s="73"/>
      <c r="B12" s="22" t="s">
        <v>27</v>
      </c>
      <c r="C12" s="23">
        <f t="shared" si="2"/>
        <v>23</v>
      </c>
      <c r="D12" s="24">
        <v>2</v>
      </c>
      <c r="E12" s="24">
        <v>21</v>
      </c>
      <c r="F12" s="24">
        <f t="shared" si="3"/>
        <v>23</v>
      </c>
      <c r="G12" s="24">
        <v>2</v>
      </c>
      <c r="H12" s="24">
        <v>21</v>
      </c>
      <c r="I12" s="24">
        <f t="shared" si="4"/>
        <v>21</v>
      </c>
      <c r="J12" s="24">
        <v>1</v>
      </c>
      <c r="K12" s="24">
        <v>20</v>
      </c>
      <c r="L12" s="24">
        <f t="shared" si="5"/>
        <v>21</v>
      </c>
      <c r="M12" s="24">
        <v>1</v>
      </c>
      <c r="N12" s="24">
        <v>20</v>
      </c>
      <c r="O12" s="24">
        <f t="shared" si="7"/>
        <v>21</v>
      </c>
      <c r="P12" s="24">
        <v>1</v>
      </c>
      <c r="Q12" s="24">
        <v>20</v>
      </c>
      <c r="R12" s="24">
        <v>23</v>
      </c>
      <c r="S12" s="29">
        <v>2</v>
      </c>
      <c r="T12" s="29">
        <v>21</v>
      </c>
      <c r="U12" s="24">
        <v>25</v>
      </c>
      <c r="V12" s="24">
        <v>2</v>
      </c>
      <c r="W12" s="24">
        <v>23</v>
      </c>
      <c r="X12" s="24">
        <v>32</v>
      </c>
      <c r="Y12" s="24">
        <v>3</v>
      </c>
      <c r="Z12" s="24">
        <v>29</v>
      </c>
      <c r="AA12" s="24">
        <v>33</v>
      </c>
      <c r="AB12" s="24">
        <v>3</v>
      </c>
      <c r="AC12" s="24">
        <v>30</v>
      </c>
      <c r="AD12" s="29">
        <v>36</v>
      </c>
      <c r="AE12" s="29">
        <v>3</v>
      </c>
      <c r="AF12" s="29">
        <v>33</v>
      </c>
      <c r="AG12" s="29">
        <v>36</v>
      </c>
      <c r="AH12" s="29">
        <v>3</v>
      </c>
      <c r="AI12" s="29">
        <v>33</v>
      </c>
    </row>
    <row r="13" spans="1:44" ht="23.85" customHeight="1">
      <c r="A13" s="66" t="s">
        <v>28</v>
      </c>
      <c r="B13" s="20" t="s">
        <v>18</v>
      </c>
      <c r="C13" s="18">
        <f>SUM(C14:C17)</f>
        <v>30</v>
      </c>
      <c r="D13" s="18">
        <f t="shared" ref="D13:K13" si="8">SUM(D14:D17)</f>
        <v>3</v>
      </c>
      <c r="E13" s="18">
        <f t="shared" si="8"/>
        <v>27</v>
      </c>
      <c r="F13" s="18">
        <f t="shared" si="8"/>
        <v>30</v>
      </c>
      <c r="G13" s="18">
        <f t="shared" si="8"/>
        <v>3</v>
      </c>
      <c r="H13" s="18">
        <f t="shared" si="8"/>
        <v>27</v>
      </c>
      <c r="I13" s="18">
        <f>SUM(I14:I17)</f>
        <v>56</v>
      </c>
      <c r="J13" s="18">
        <f t="shared" si="8"/>
        <v>5</v>
      </c>
      <c r="K13" s="18">
        <f t="shared" si="8"/>
        <v>51</v>
      </c>
      <c r="L13" s="18">
        <f>SUM(L14:L17)</f>
        <v>56</v>
      </c>
      <c r="M13" s="18">
        <f t="shared" ref="M13:N13" si="9">SUM(M14:M17)</f>
        <v>5</v>
      </c>
      <c r="N13" s="19">
        <f t="shared" si="9"/>
        <v>51</v>
      </c>
      <c r="O13" s="19">
        <f>SUM(O14:O17)</f>
        <v>53</v>
      </c>
      <c r="P13" s="18">
        <f t="shared" ref="P13:Q13" si="10">SUM(P14:P17)</f>
        <v>4</v>
      </c>
      <c r="Q13" s="18">
        <f t="shared" si="10"/>
        <v>49</v>
      </c>
      <c r="R13" s="27">
        <v>50</v>
      </c>
      <c r="S13" s="28">
        <v>4</v>
      </c>
      <c r="T13" s="28">
        <v>46</v>
      </c>
      <c r="U13" s="19">
        <v>50</v>
      </c>
      <c r="V13" s="18">
        <v>4</v>
      </c>
      <c r="W13" s="18">
        <v>46</v>
      </c>
      <c r="X13" s="19">
        <v>52</v>
      </c>
      <c r="Y13" s="18">
        <v>5</v>
      </c>
      <c r="Z13" s="18">
        <v>47</v>
      </c>
      <c r="AA13" s="19">
        <v>51</v>
      </c>
      <c r="AB13" s="18">
        <v>5</v>
      </c>
      <c r="AC13" s="18">
        <v>46</v>
      </c>
      <c r="AD13" s="27">
        <v>52</v>
      </c>
      <c r="AE13" s="28">
        <v>4</v>
      </c>
      <c r="AF13" s="28">
        <v>48</v>
      </c>
      <c r="AG13" s="27">
        <v>52</v>
      </c>
      <c r="AH13" s="28">
        <v>4</v>
      </c>
      <c r="AI13" s="28">
        <v>48</v>
      </c>
    </row>
    <row r="14" spans="1:44" ht="23.85" customHeight="1">
      <c r="A14" s="67"/>
      <c r="B14" s="20" t="s">
        <v>29</v>
      </c>
      <c r="C14" s="19">
        <f t="shared" si="2"/>
        <v>0</v>
      </c>
      <c r="D14" s="19">
        <v>0</v>
      </c>
      <c r="E14" s="19">
        <v>0</v>
      </c>
      <c r="F14" s="19">
        <f t="shared" si="3"/>
        <v>0</v>
      </c>
      <c r="G14" s="19">
        <v>0</v>
      </c>
      <c r="H14" s="19">
        <v>0</v>
      </c>
      <c r="I14" s="19">
        <f t="shared" si="4"/>
        <v>0</v>
      </c>
      <c r="J14" s="19">
        <v>0</v>
      </c>
      <c r="K14" s="19">
        <v>0</v>
      </c>
      <c r="L14" s="19">
        <f t="shared" ref="L14:L17" si="11">M14+N14</f>
        <v>0</v>
      </c>
      <c r="M14" s="19">
        <v>0</v>
      </c>
      <c r="N14" s="19">
        <v>0</v>
      </c>
      <c r="O14" s="19">
        <f t="shared" ref="O14:O17" si="12">P14+Q14</f>
        <v>4</v>
      </c>
      <c r="P14" s="19">
        <v>4</v>
      </c>
      <c r="Q14" s="19">
        <v>0</v>
      </c>
      <c r="R14" s="19">
        <v>0</v>
      </c>
      <c r="S14" s="19">
        <v>0</v>
      </c>
      <c r="T14" s="19">
        <v>0</v>
      </c>
      <c r="U14" s="19">
        <v>0</v>
      </c>
      <c r="V14" s="19">
        <v>0</v>
      </c>
      <c r="W14" s="19">
        <v>0</v>
      </c>
      <c r="X14" s="19">
        <v>0</v>
      </c>
      <c r="Y14" s="19">
        <v>0</v>
      </c>
      <c r="Z14" s="19">
        <v>0</v>
      </c>
      <c r="AA14" s="19"/>
      <c r="AB14" s="19">
        <v>0</v>
      </c>
      <c r="AC14" s="19">
        <v>0</v>
      </c>
      <c r="AD14" s="19">
        <v>0</v>
      </c>
      <c r="AE14" s="19">
        <v>0</v>
      </c>
      <c r="AF14" s="19">
        <v>0</v>
      </c>
      <c r="AG14" s="19">
        <v>0</v>
      </c>
      <c r="AH14" s="19">
        <v>0</v>
      </c>
      <c r="AI14" s="19">
        <v>0</v>
      </c>
    </row>
    <row r="15" spans="1:44" ht="23.85" customHeight="1">
      <c r="A15" s="67"/>
      <c r="B15" s="20" t="s">
        <v>30</v>
      </c>
      <c r="C15" s="19">
        <f t="shared" si="2"/>
        <v>3</v>
      </c>
      <c r="D15" s="19">
        <v>0</v>
      </c>
      <c r="E15" s="19">
        <v>3</v>
      </c>
      <c r="F15" s="19">
        <f t="shared" si="3"/>
        <v>3</v>
      </c>
      <c r="G15" s="19">
        <v>0</v>
      </c>
      <c r="H15" s="19">
        <v>3</v>
      </c>
      <c r="I15" s="19">
        <f t="shared" si="4"/>
        <v>15</v>
      </c>
      <c r="J15" s="19">
        <v>4</v>
      </c>
      <c r="K15" s="19">
        <v>11</v>
      </c>
      <c r="L15" s="19">
        <f t="shared" si="11"/>
        <v>16</v>
      </c>
      <c r="M15" s="19">
        <v>4</v>
      </c>
      <c r="N15" s="19">
        <v>12</v>
      </c>
      <c r="O15" s="19">
        <f t="shared" si="12"/>
        <v>12</v>
      </c>
      <c r="P15" s="19">
        <v>0</v>
      </c>
      <c r="Q15" s="19">
        <v>12</v>
      </c>
      <c r="R15" s="27">
        <v>14</v>
      </c>
      <c r="S15" s="27">
        <v>2</v>
      </c>
      <c r="T15" s="27">
        <v>12</v>
      </c>
      <c r="U15" s="19">
        <v>12</v>
      </c>
      <c r="V15" s="19">
        <v>2</v>
      </c>
      <c r="W15" s="19">
        <v>10</v>
      </c>
      <c r="X15" s="19">
        <v>14</v>
      </c>
      <c r="Y15" s="19">
        <v>4</v>
      </c>
      <c r="Z15" s="19">
        <v>10</v>
      </c>
      <c r="AA15" s="19">
        <v>14</v>
      </c>
      <c r="AB15" s="19">
        <v>4</v>
      </c>
      <c r="AC15" s="19">
        <v>10</v>
      </c>
      <c r="AD15" s="27">
        <v>14</v>
      </c>
      <c r="AE15" s="27">
        <v>3</v>
      </c>
      <c r="AF15" s="27">
        <v>11</v>
      </c>
      <c r="AG15" s="27">
        <v>14</v>
      </c>
      <c r="AH15" s="27">
        <v>3</v>
      </c>
      <c r="AI15" s="27">
        <v>11</v>
      </c>
    </row>
    <row r="16" spans="1:44" ht="23.85" customHeight="1">
      <c r="A16" s="67"/>
      <c r="B16" s="20" t="s">
        <v>31</v>
      </c>
      <c r="C16" s="19">
        <f t="shared" si="2"/>
        <v>14</v>
      </c>
      <c r="D16" s="19">
        <v>2</v>
      </c>
      <c r="E16" s="19">
        <v>12</v>
      </c>
      <c r="F16" s="19">
        <f t="shared" si="3"/>
        <v>14</v>
      </c>
      <c r="G16" s="19">
        <v>2</v>
      </c>
      <c r="H16" s="19">
        <v>12</v>
      </c>
      <c r="I16" s="19">
        <f t="shared" si="4"/>
        <v>29</v>
      </c>
      <c r="J16" s="19">
        <v>1</v>
      </c>
      <c r="K16" s="19">
        <v>28</v>
      </c>
      <c r="L16" s="19">
        <f t="shared" si="11"/>
        <v>28</v>
      </c>
      <c r="M16" s="19">
        <v>1</v>
      </c>
      <c r="N16" s="19">
        <v>27</v>
      </c>
      <c r="O16" s="19">
        <f t="shared" si="12"/>
        <v>27</v>
      </c>
      <c r="P16" s="19">
        <v>0</v>
      </c>
      <c r="Q16" s="19">
        <v>27</v>
      </c>
      <c r="R16" s="27">
        <v>29</v>
      </c>
      <c r="S16" s="27">
        <v>1</v>
      </c>
      <c r="T16" s="27">
        <v>28</v>
      </c>
      <c r="U16" s="19">
        <v>28</v>
      </c>
      <c r="V16" s="19">
        <v>1</v>
      </c>
      <c r="W16" s="19">
        <v>27</v>
      </c>
      <c r="X16" s="19">
        <v>28</v>
      </c>
      <c r="Y16" s="19">
        <v>1</v>
      </c>
      <c r="Z16" s="19">
        <v>27</v>
      </c>
      <c r="AA16" s="19">
        <v>28</v>
      </c>
      <c r="AB16" s="19">
        <v>1</v>
      </c>
      <c r="AC16" s="19">
        <v>27</v>
      </c>
      <c r="AD16" s="27">
        <v>29</v>
      </c>
      <c r="AE16" s="27">
        <v>1</v>
      </c>
      <c r="AF16" s="27">
        <v>28</v>
      </c>
      <c r="AG16" s="27">
        <v>29</v>
      </c>
      <c r="AH16" s="27">
        <v>1</v>
      </c>
      <c r="AI16" s="27">
        <v>28</v>
      </c>
    </row>
    <row r="17" spans="1:35" ht="23.85" customHeight="1" thickBot="1">
      <c r="A17" s="67"/>
      <c r="B17" s="22" t="s">
        <v>32</v>
      </c>
      <c r="C17" s="23">
        <f t="shared" si="2"/>
        <v>13</v>
      </c>
      <c r="D17" s="24">
        <v>1</v>
      </c>
      <c r="E17" s="24">
        <v>12</v>
      </c>
      <c r="F17" s="24">
        <f t="shared" si="3"/>
        <v>13</v>
      </c>
      <c r="G17" s="24">
        <v>1</v>
      </c>
      <c r="H17" s="24">
        <v>12</v>
      </c>
      <c r="I17" s="24">
        <f t="shared" si="4"/>
        <v>12</v>
      </c>
      <c r="J17" s="24">
        <v>0</v>
      </c>
      <c r="K17" s="24">
        <v>12</v>
      </c>
      <c r="L17" s="24">
        <f t="shared" si="11"/>
        <v>12</v>
      </c>
      <c r="M17" s="24">
        <v>0</v>
      </c>
      <c r="N17" s="24">
        <v>12</v>
      </c>
      <c r="O17" s="24">
        <f t="shared" si="12"/>
        <v>10</v>
      </c>
      <c r="P17" s="24">
        <v>0</v>
      </c>
      <c r="Q17" s="24">
        <v>10</v>
      </c>
      <c r="R17" s="29">
        <v>7</v>
      </c>
      <c r="S17" s="29">
        <v>1</v>
      </c>
      <c r="T17" s="29">
        <v>6</v>
      </c>
      <c r="U17" s="24">
        <v>10</v>
      </c>
      <c r="V17" s="24">
        <v>1</v>
      </c>
      <c r="W17" s="24">
        <v>9</v>
      </c>
      <c r="X17" s="24">
        <v>10</v>
      </c>
      <c r="Y17" s="24">
        <v>0</v>
      </c>
      <c r="Z17" s="24">
        <v>10</v>
      </c>
      <c r="AA17" s="24">
        <v>9</v>
      </c>
      <c r="AB17" s="24">
        <v>0</v>
      </c>
      <c r="AC17" s="24">
        <v>9</v>
      </c>
      <c r="AD17" s="29">
        <v>9</v>
      </c>
      <c r="AE17" s="24">
        <v>0</v>
      </c>
      <c r="AF17" s="29">
        <v>9</v>
      </c>
      <c r="AG17" s="29">
        <v>9</v>
      </c>
      <c r="AH17" s="24">
        <v>0</v>
      </c>
      <c r="AI17" s="29">
        <v>9</v>
      </c>
    </row>
    <row r="18" spans="1:35" ht="23.85" customHeight="1">
      <c r="A18" s="74" t="s">
        <v>33</v>
      </c>
      <c r="B18" s="20" t="s">
        <v>18</v>
      </c>
      <c r="C18" s="18">
        <f>SUM(C19:C23)</f>
        <v>30</v>
      </c>
      <c r="D18" s="18">
        <f t="shared" ref="D18:K18" si="13">SUM(D19:D23)</f>
        <v>3</v>
      </c>
      <c r="E18" s="18">
        <f t="shared" si="13"/>
        <v>27</v>
      </c>
      <c r="F18" s="18">
        <f t="shared" si="13"/>
        <v>30</v>
      </c>
      <c r="G18" s="18">
        <f t="shared" si="13"/>
        <v>3</v>
      </c>
      <c r="H18" s="18">
        <f t="shared" si="13"/>
        <v>27</v>
      </c>
      <c r="I18" s="18">
        <f t="shared" si="13"/>
        <v>56</v>
      </c>
      <c r="J18" s="18">
        <f t="shared" si="13"/>
        <v>5</v>
      </c>
      <c r="K18" s="18">
        <f t="shared" si="13"/>
        <v>51</v>
      </c>
      <c r="L18" s="18">
        <f t="shared" ref="L18:N18" si="14">SUM(L19:L23)</f>
        <v>56</v>
      </c>
      <c r="M18" s="18">
        <f t="shared" si="14"/>
        <v>5</v>
      </c>
      <c r="N18" s="19">
        <f t="shared" si="14"/>
        <v>51</v>
      </c>
      <c r="O18" s="19">
        <f t="shared" ref="O18:Q18" si="15">SUM(O19:O23)</f>
        <v>53</v>
      </c>
      <c r="P18" s="18">
        <f t="shared" si="15"/>
        <v>4</v>
      </c>
      <c r="Q18" s="18">
        <f t="shared" si="15"/>
        <v>49</v>
      </c>
      <c r="R18" s="27">
        <v>50</v>
      </c>
      <c r="S18" s="28">
        <v>4</v>
      </c>
      <c r="T18" s="28">
        <v>46</v>
      </c>
      <c r="U18" s="19">
        <v>50</v>
      </c>
      <c r="V18" s="18">
        <v>4</v>
      </c>
      <c r="W18" s="18">
        <v>46</v>
      </c>
      <c r="X18" s="19">
        <v>52</v>
      </c>
      <c r="Y18" s="18">
        <v>5</v>
      </c>
      <c r="Z18" s="18">
        <v>47</v>
      </c>
      <c r="AA18" s="19">
        <v>51</v>
      </c>
      <c r="AB18" s="18">
        <v>5</v>
      </c>
      <c r="AC18" s="18">
        <v>46</v>
      </c>
      <c r="AD18" s="27">
        <v>52</v>
      </c>
      <c r="AE18" s="28">
        <v>4</v>
      </c>
      <c r="AF18" s="28">
        <v>48</v>
      </c>
      <c r="AG18" s="27">
        <v>52</v>
      </c>
      <c r="AH18" s="28">
        <v>4</v>
      </c>
      <c r="AI18" s="28">
        <v>48</v>
      </c>
    </row>
    <row r="19" spans="1:35" ht="23.85" customHeight="1">
      <c r="A19" s="75"/>
      <c r="B19" s="20" t="s">
        <v>34</v>
      </c>
      <c r="C19" s="19">
        <f t="shared" si="2"/>
        <v>0</v>
      </c>
      <c r="D19" s="19">
        <v>0</v>
      </c>
      <c r="E19" s="19">
        <v>0</v>
      </c>
      <c r="F19" s="19">
        <f t="shared" si="3"/>
        <v>0</v>
      </c>
      <c r="G19" s="19">
        <v>0</v>
      </c>
      <c r="H19" s="19">
        <v>0</v>
      </c>
      <c r="I19" s="19">
        <f t="shared" si="4"/>
        <v>37</v>
      </c>
      <c r="J19" s="19">
        <v>4</v>
      </c>
      <c r="K19" s="19">
        <v>33</v>
      </c>
      <c r="L19" s="19">
        <f t="shared" ref="L19:L23" si="16">M19+N19</f>
        <v>1</v>
      </c>
      <c r="M19" s="19">
        <v>0</v>
      </c>
      <c r="N19" s="19">
        <v>1</v>
      </c>
      <c r="O19" s="19">
        <f t="shared" ref="O19:O23" si="17">P19+Q19</f>
        <v>0</v>
      </c>
      <c r="P19" s="19">
        <v>0</v>
      </c>
      <c r="Q19" s="19">
        <v>0</v>
      </c>
      <c r="R19" s="19">
        <v>1</v>
      </c>
      <c r="S19" s="19" t="s">
        <v>0</v>
      </c>
      <c r="T19" s="19">
        <v>1</v>
      </c>
      <c r="U19" s="25">
        <v>3</v>
      </c>
      <c r="V19" s="25">
        <v>0</v>
      </c>
      <c r="W19" s="25">
        <v>3</v>
      </c>
      <c r="X19" s="19">
        <v>2</v>
      </c>
      <c r="Y19" s="19">
        <v>1</v>
      </c>
      <c r="Z19" s="19">
        <v>1</v>
      </c>
      <c r="AA19" s="19">
        <v>0</v>
      </c>
      <c r="AB19" s="19">
        <v>0</v>
      </c>
      <c r="AC19" s="19">
        <v>0</v>
      </c>
      <c r="AD19" s="19">
        <v>3</v>
      </c>
      <c r="AE19" s="19">
        <v>0</v>
      </c>
      <c r="AF19" s="19">
        <v>3</v>
      </c>
      <c r="AG19" s="19">
        <v>3</v>
      </c>
      <c r="AH19" s="19">
        <v>0</v>
      </c>
      <c r="AI19" s="19">
        <v>3</v>
      </c>
    </row>
    <row r="20" spans="1:35" ht="23.85" customHeight="1">
      <c r="A20" s="75"/>
      <c r="B20" s="20" t="s">
        <v>35</v>
      </c>
      <c r="C20" s="19">
        <f t="shared" si="2"/>
        <v>2</v>
      </c>
      <c r="D20" s="19">
        <v>0</v>
      </c>
      <c r="E20" s="19">
        <v>2</v>
      </c>
      <c r="F20" s="19">
        <f t="shared" si="3"/>
        <v>2</v>
      </c>
      <c r="G20" s="19">
        <v>0</v>
      </c>
      <c r="H20" s="19">
        <v>2</v>
      </c>
      <c r="I20" s="19">
        <f t="shared" si="4"/>
        <v>0</v>
      </c>
      <c r="J20" s="19">
        <v>0</v>
      </c>
      <c r="K20" s="19">
        <v>0</v>
      </c>
      <c r="L20" s="19">
        <f t="shared" si="16"/>
        <v>37</v>
      </c>
      <c r="M20" s="19">
        <v>4</v>
      </c>
      <c r="N20" s="19">
        <v>33</v>
      </c>
      <c r="O20" s="19">
        <f t="shared" si="17"/>
        <v>37</v>
      </c>
      <c r="P20" s="19">
        <v>3</v>
      </c>
      <c r="Q20" s="19">
        <v>34</v>
      </c>
      <c r="R20" s="27">
        <v>32</v>
      </c>
      <c r="S20" s="27">
        <v>3</v>
      </c>
      <c r="T20" s="19">
        <v>29</v>
      </c>
      <c r="U20" s="25">
        <v>29</v>
      </c>
      <c r="V20" s="25">
        <v>3</v>
      </c>
      <c r="W20" s="25">
        <v>26</v>
      </c>
      <c r="X20" s="19">
        <v>5</v>
      </c>
      <c r="Y20" s="19">
        <v>0</v>
      </c>
      <c r="Z20" s="19">
        <v>5</v>
      </c>
      <c r="AA20" s="19">
        <v>5</v>
      </c>
      <c r="AB20" s="19">
        <v>1</v>
      </c>
      <c r="AC20" s="19">
        <v>4</v>
      </c>
      <c r="AD20" s="27">
        <v>2</v>
      </c>
      <c r="AE20" s="27">
        <v>1</v>
      </c>
      <c r="AF20" s="27">
        <v>1</v>
      </c>
      <c r="AG20" s="27">
        <v>2</v>
      </c>
      <c r="AH20" s="27">
        <v>1</v>
      </c>
      <c r="AI20" s="27">
        <v>1</v>
      </c>
    </row>
    <row r="21" spans="1:35" ht="23.85" customHeight="1">
      <c r="A21" s="75"/>
      <c r="B21" s="20" t="s">
        <v>36</v>
      </c>
      <c r="C21" s="19">
        <f t="shared" si="2"/>
        <v>1</v>
      </c>
      <c r="D21" s="19">
        <v>0</v>
      </c>
      <c r="E21" s="19">
        <v>1</v>
      </c>
      <c r="F21" s="19">
        <f t="shared" si="3"/>
        <v>1</v>
      </c>
      <c r="G21" s="19">
        <v>0</v>
      </c>
      <c r="H21" s="19">
        <v>1</v>
      </c>
      <c r="I21" s="19">
        <f t="shared" si="4"/>
        <v>3</v>
      </c>
      <c r="J21" s="19">
        <v>0</v>
      </c>
      <c r="K21" s="19">
        <v>3</v>
      </c>
      <c r="L21" s="19">
        <f t="shared" si="16"/>
        <v>2</v>
      </c>
      <c r="M21" s="19">
        <v>0</v>
      </c>
      <c r="N21" s="19">
        <v>2</v>
      </c>
      <c r="O21" s="19">
        <f t="shared" si="17"/>
        <v>0</v>
      </c>
      <c r="P21" s="19">
        <v>0</v>
      </c>
      <c r="Q21" s="19">
        <v>0</v>
      </c>
      <c r="R21" s="19">
        <v>0</v>
      </c>
      <c r="S21" s="19">
        <v>0</v>
      </c>
      <c r="T21" s="19">
        <v>0</v>
      </c>
      <c r="U21" s="25">
        <v>8</v>
      </c>
      <c r="V21" s="25">
        <v>0</v>
      </c>
      <c r="W21" s="25">
        <v>8</v>
      </c>
      <c r="X21" s="19">
        <v>0</v>
      </c>
      <c r="Y21" s="19">
        <v>0</v>
      </c>
      <c r="Z21" s="19">
        <v>0</v>
      </c>
      <c r="AA21" s="19">
        <v>2</v>
      </c>
      <c r="AB21" s="19">
        <v>0</v>
      </c>
      <c r="AC21" s="19">
        <v>2</v>
      </c>
      <c r="AD21" s="27">
        <v>5</v>
      </c>
      <c r="AE21" s="19">
        <v>0</v>
      </c>
      <c r="AF21" s="27">
        <v>5</v>
      </c>
      <c r="AG21" s="27">
        <v>5</v>
      </c>
      <c r="AH21" s="19">
        <v>0</v>
      </c>
      <c r="AI21" s="27">
        <v>5</v>
      </c>
    </row>
    <row r="22" spans="1:35" ht="23.85" customHeight="1">
      <c r="A22" s="75"/>
      <c r="B22" s="20" t="s">
        <v>37</v>
      </c>
      <c r="C22" s="19">
        <f t="shared" si="2"/>
        <v>0</v>
      </c>
      <c r="D22" s="19">
        <v>0</v>
      </c>
      <c r="E22" s="19">
        <v>0</v>
      </c>
      <c r="F22" s="19">
        <f t="shared" si="3"/>
        <v>0</v>
      </c>
      <c r="G22" s="19">
        <v>0</v>
      </c>
      <c r="H22" s="19">
        <v>0</v>
      </c>
      <c r="I22" s="19">
        <f t="shared" si="4"/>
        <v>1</v>
      </c>
      <c r="J22" s="19">
        <v>0</v>
      </c>
      <c r="K22" s="19">
        <v>1</v>
      </c>
      <c r="L22" s="19">
        <f t="shared" si="16"/>
        <v>1</v>
      </c>
      <c r="M22" s="19">
        <v>0</v>
      </c>
      <c r="N22" s="19">
        <v>1</v>
      </c>
      <c r="O22" s="19">
        <f t="shared" si="17"/>
        <v>3</v>
      </c>
      <c r="P22" s="19">
        <v>0</v>
      </c>
      <c r="Q22" s="19">
        <v>3</v>
      </c>
      <c r="R22" s="19">
        <v>3</v>
      </c>
      <c r="S22" s="19" t="s">
        <v>0</v>
      </c>
      <c r="T22" s="27">
        <v>3</v>
      </c>
      <c r="U22" s="25">
        <v>3</v>
      </c>
      <c r="V22" s="25">
        <v>0</v>
      </c>
      <c r="W22" s="25">
        <v>3</v>
      </c>
      <c r="X22" s="19">
        <v>32</v>
      </c>
      <c r="Y22" s="19">
        <v>3</v>
      </c>
      <c r="Z22" s="19">
        <v>29</v>
      </c>
      <c r="AA22" s="19">
        <v>30</v>
      </c>
      <c r="AB22" s="19">
        <v>3</v>
      </c>
      <c r="AC22" s="19">
        <v>27</v>
      </c>
      <c r="AD22" s="27">
        <v>27</v>
      </c>
      <c r="AE22" s="27">
        <v>2</v>
      </c>
      <c r="AF22" s="27">
        <v>25</v>
      </c>
      <c r="AG22" s="27">
        <v>27</v>
      </c>
      <c r="AH22" s="27">
        <v>2</v>
      </c>
      <c r="AI22" s="27">
        <v>25</v>
      </c>
    </row>
    <row r="23" spans="1:35" ht="23.85" customHeight="1" thickBot="1">
      <c r="A23" s="76"/>
      <c r="B23" s="22" t="s">
        <v>38</v>
      </c>
      <c r="C23" s="23">
        <f t="shared" si="2"/>
        <v>27</v>
      </c>
      <c r="D23" s="24">
        <v>3</v>
      </c>
      <c r="E23" s="24">
        <v>24</v>
      </c>
      <c r="F23" s="24">
        <f t="shared" si="3"/>
        <v>27</v>
      </c>
      <c r="G23" s="24">
        <v>3</v>
      </c>
      <c r="H23" s="24">
        <v>24</v>
      </c>
      <c r="I23" s="24">
        <f t="shared" si="4"/>
        <v>15</v>
      </c>
      <c r="J23" s="24">
        <v>1</v>
      </c>
      <c r="K23" s="24">
        <v>14</v>
      </c>
      <c r="L23" s="24">
        <f t="shared" si="16"/>
        <v>15</v>
      </c>
      <c r="M23" s="24">
        <v>1</v>
      </c>
      <c r="N23" s="24">
        <v>14</v>
      </c>
      <c r="O23" s="24">
        <f t="shared" si="17"/>
        <v>13</v>
      </c>
      <c r="P23" s="24">
        <v>1</v>
      </c>
      <c r="Q23" s="24">
        <v>12</v>
      </c>
      <c r="R23" s="24">
        <v>14</v>
      </c>
      <c r="S23" s="29">
        <v>1</v>
      </c>
      <c r="T23" s="24">
        <v>13</v>
      </c>
      <c r="U23" s="26">
        <v>7</v>
      </c>
      <c r="V23" s="26">
        <v>1</v>
      </c>
      <c r="W23" s="26">
        <v>6</v>
      </c>
      <c r="X23" s="24">
        <v>13</v>
      </c>
      <c r="Y23" s="24">
        <v>1</v>
      </c>
      <c r="Z23" s="24">
        <v>12</v>
      </c>
      <c r="AA23" s="24">
        <v>14</v>
      </c>
      <c r="AB23" s="24">
        <v>1</v>
      </c>
      <c r="AC23" s="24">
        <v>13</v>
      </c>
      <c r="AD23" s="29">
        <v>15</v>
      </c>
      <c r="AE23" s="29">
        <v>1</v>
      </c>
      <c r="AF23" s="29">
        <v>14</v>
      </c>
      <c r="AG23" s="29">
        <v>15</v>
      </c>
      <c r="AH23" s="29">
        <v>1</v>
      </c>
      <c r="AI23" s="29">
        <v>14</v>
      </c>
    </row>
    <row r="24" spans="1:35" ht="23.85" customHeight="1">
      <c r="A24" s="66" t="s">
        <v>39</v>
      </c>
      <c r="B24" s="20" t="s">
        <v>18</v>
      </c>
      <c r="C24" s="18">
        <f>SUM(C25:C30)</f>
        <v>30</v>
      </c>
      <c r="D24" s="18">
        <f>SUM(D25:D30)</f>
        <v>2</v>
      </c>
      <c r="E24" s="18">
        <f t="shared" ref="E24" si="18">SUM(E25:E30)</f>
        <v>28</v>
      </c>
      <c r="F24" s="18">
        <f>SUM(F25:F30)</f>
        <v>30</v>
      </c>
      <c r="G24" s="18">
        <f t="shared" ref="G24:H24" si="19">SUM(G25:G30)</f>
        <v>2</v>
      </c>
      <c r="H24" s="18">
        <f t="shared" si="19"/>
        <v>28</v>
      </c>
      <c r="I24" s="18">
        <f>SUM(I25:I30)</f>
        <v>56</v>
      </c>
      <c r="J24" s="18">
        <f t="shared" ref="J24:K24" si="20">SUM(J25:J30)</f>
        <v>5</v>
      </c>
      <c r="K24" s="18">
        <f t="shared" si="20"/>
        <v>51</v>
      </c>
      <c r="L24" s="18">
        <f>SUM(L25:L30)</f>
        <v>56</v>
      </c>
      <c r="M24" s="18">
        <f t="shared" ref="M24:N24" si="21">SUM(M25:M30)</f>
        <v>5</v>
      </c>
      <c r="N24" s="19">
        <f t="shared" si="21"/>
        <v>51</v>
      </c>
      <c r="O24" s="19">
        <f>SUM(O25:O30)</f>
        <v>53</v>
      </c>
      <c r="P24" s="18">
        <f t="shared" ref="P24:Q24" si="22">SUM(P25:P30)</f>
        <v>4</v>
      </c>
      <c r="Q24" s="18">
        <f t="shared" si="22"/>
        <v>49</v>
      </c>
      <c r="R24" s="27">
        <v>50</v>
      </c>
      <c r="S24" s="28">
        <v>4</v>
      </c>
      <c r="T24" s="27">
        <v>46</v>
      </c>
      <c r="U24" s="19">
        <v>50</v>
      </c>
      <c r="V24" s="18">
        <v>4</v>
      </c>
      <c r="W24" s="19">
        <v>46</v>
      </c>
      <c r="X24" s="19">
        <v>52</v>
      </c>
      <c r="Y24" s="18">
        <v>5</v>
      </c>
      <c r="Z24" s="19">
        <v>47</v>
      </c>
      <c r="AA24" s="19">
        <v>51</v>
      </c>
      <c r="AB24" s="18">
        <v>5</v>
      </c>
      <c r="AC24" s="19">
        <v>46</v>
      </c>
      <c r="AD24" s="27">
        <v>52</v>
      </c>
      <c r="AE24" s="28">
        <v>4</v>
      </c>
      <c r="AF24" s="27">
        <v>48</v>
      </c>
      <c r="AG24" s="27">
        <v>52</v>
      </c>
      <c r="AH24" s="28">
        <v>4</v>
      </c>
      <c r="AI24" s="27">
        <v>48</v>
      </c>
    </row>
    <row r="25" spans="1:35" ht="23.85" customHeight="1">
      <c r="A25" s="67"/>
      <c r="B25" s="20" t="s">
        <v>40</v>
      </c>
      <c r="C25" s="19">
        <f t="shared" si="2"/>
        <v>0</v>
      </c>
      <c r="D25" s="19">
        <v>0</v>
      </c>
      <c r="E25" s="19">
        <v>0</v>
      </c>
      <c r="F25" s="19">
        <f t="shared" si="3"/>
        <v>0</v>
      </c>
      <c r="G25" s="19">
        <v>0</v>
      </c>
      <c r="H25" s="19">
        <v>0</v>
      </c>
      <c r="I25" s="19">
        <f t="shared" si="4"/>
        <v>3</v>
      </c>
      <c r="J25" s="19">
        <v>2</v>
      </c>
      <c r="K25" s="19">
        <v>1</v>
      </c>
      <c r="L25" s="19">
        <f t="shared" ref="L25:L30" si="23">M25+N25</f>
        <v>4</v>
      </c>
      <c r="M25" s="19">
        <v>3</v>
      </c>
      <c r="N25" s="19">
        <v>1</v>
      </c>
      <c r="O25" s="19">
        <f t="shared" ref="O25:O30" si="24">P25+Q25</f>
        <v>4</v>
      </c>
      <c r="P25" s="19">
        <v>3</v>
      </c>
      <c r="Q25" s="19">
        <v>1</v>
      </c>
      <c r="R25" s="19">
        <v>4</v>
      </c>
      <c r="S25" s="27">
        <v>3</v>
      </c>
      <c r="T25" s="19">
        <v>1</v>
      </c>
      <c r="U25" s="19">
        <v>2</v>
      </c>
      <c r="V25" s="19">
        <v>2</v>
      </c>
      <c r="W25" s="19">
        <v>0</v>
      </c>
      <c r="X25" s="19">
        <v>2</v>
      </c>
      <c r="Y25" s="19">
        <v>2</v>
      </c>
      <c r="Z25" s="19">
        <v>0</v>
      </c>
      <c r="AA25" s="19">
        <v>2</v>
      </c>
      <c r="AB25" s="19">
        <v>2</v>
      </c>
      <c r="AC25" s="19">
        <v>0</v>
      </c>
      <c r="AD25" s="19">
        <v>0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</row>
    <row r="26" spans="1:35" ht="23.85" customHeight="1">
      <c r="A26" s="67"/>
      <c r="B26" s="20" t="s">
        <v>41</v>
      </c>
      <c r="C26" s="19">
        <f t="shared" si="2"/>
        <v>1</v>
      </c>
      <c r="D26" s="19">
        <v>0</v>
      </c>
      <c r="E26" s="19">
        <v>1</v>
      </c>
      <c r="F26" s="19">
        <f t="shared" si="3"/>
        <v>1</v>
      </c>
      <c r="G26" s="19">
        <v>0</v>
      </c>
      <c r="H26" s="19">
        <v>1</v>
      </c>
      <c r="I26" s="19">
        <f t="shared" si="4"/>
        <v>5</v>
      </c>
      <c r="J26" s="19">
        <v>1</v>
      </c>
      <c r="K26" s="19">
        <v>4</v>
      </c>
      <c r="L26" s="19">
        <f t="shared" si="23"/>
        <v>5</v>
      </c>
      <c r="M26" s="19">
        <v>1</v>
      </c>
      <c r="N26" s="19">
        <v>4</v>
      </c>
      <c r="O26" s="19">
        <f t="shared" si="24"/>
        <v>5</v>
      </c>
      <c r="P26" s="19">
        <v>1</v>
      </c>
      <c r="Q26" s="19">
        <v>4</v>
      </c>
      <c r="R26" s="19">
        <v>4</v>
      </c>
      <c r="S26" s="27">
        <v>1</v>
      </c>
      <c r="T26" s="19">
        <v>3</v>
      </c>
      <c r="U26" s="19">
        <v>0</v>
      </c>
      <c r="V26" s="19">
        <v>0</v>
      </c>
      <c r="W26" s="19">
        <v>0</v>
      </c>
      <c r="X26" s="19">
        <v>0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0</v>
      </c>
      <c r="AE26" s="19">
        <v>0</v>
      </c>
      <c r="AF26" s="19">
        <v>0</v>
      </c>
      <c r="AG26" s="19">
        <v>0</v>
      </c>
      <c r="AH26" s="19">
        <v>0</v>
      </c>
      <c r="AI26" s="19">
        <v>0</v>
      </c>
    </row>
    <row r="27" spans="1:35" ht="24.75" customHeight="1">
      <c r="A27" s="67"/>
      <c r="B27" s="20" t="s">
        <v>42</v>
      </c>
      <c r="C27" s="19">
        <f t="shared" si="2"/>
        <v>2</v>
      </c>
      <c r="D27" s="19">
        <v>2</v>
      </c>
      <c r="E27" s="19">
        <v>0</v>
      </c>
      <c r="F27" s="19">
        <f t="shared" si="3"/>
        <v>2</v>
      </c>
      <c r="G27" s="19">
        <v>2</v>
      </c>
      <c r="H27" s="19">
        <v>0</v>
      </c>
      <c r="I27" s="19">
        <f t="shared" si="4"/>
        <v>2</v>
      </c>
      <c r="J27" s="19">
        <v>2</v>
      </c>
      <c r="K27" s="19">
        <v>0</v>
      </c>
      <c r="L27" s="19">
        <f t="shared" si="23"/>
        <v>0</v>
      </c>
      <c r="M27" s="19">
        <v>0</v>
      </c>
      <c r="N27" s="19">
        <v>0</v>
      </c>
      <c r="O27" s="19">
        <f t="shared" si="24"/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2</v>
      </c>
      <c r="V27" s="19">
        <v>1</v>
      </c>
      <c r="W27" s="19">
        <v>1</v>
      </c>
      <c r="X27" s="19">
        <v>3</v>
      </c>
      <c r="Y27" s="19">
        <v>2</v>
      </c>
      <c r="Z27" s="19">
        <v>1</v>
      </c>
      <c r="AA27" s="19">
        <v>3</v>
      </c>
      <c r="AB27" s="19">
        <v>2</v>
      </c>
      <c r="AC27" s="19">
        <v>1</v>
      </c>
      <c r="AD27" s="27">
        <v>5</v>
      </c>
      <c r="AE27" s="27">
        <v>3</v>
      </c>
      <c r="AF27" s="27">
        <v>2</v>
      </c>
      <c r="AG27" s="27">
        <v>5</v>
      </c>
      <c r="AH27" s="27">
        <v>3</v>
      </c>
      <c r="AI27" s="27">
        <v>2</v>
      </c>
    </row>
    <row r="28" spans="1:35" ht="23.85" customHeight="1">
      <c r="A28" s="67"/>
      <c r="B28" s="20" t="s">
        <v>43</v>
      </c>
      <c r="C28" s="19">
        <f t="shared" si="2"/>
        <v>27</v>
      </c>
      <c r="D28" s="19">
        <v>0</v>
      </c>
      <c r="E28" s="19">
        <v>27</v>
      </c>
      <c r="F28" s="19">
        <f t="shared" si="3"/>
        <v>27</v>
      </c>
      <c r="G28" s="19">
        <v>0</v>
      </c>
      <c r="H28" s="19">
        <v>27</v>
      </c>
      <c r="I28" s="19">
        <f t="shared" si="4"/>
        <v>46</v>
      </c>
      <c r="J28" s="19">
        <v>0</v>
      </c>
      <c r="K28" s="19">
        <v>46</v>
      </c>
      <c r="L28" s="19">
        <f t="shared" si="23"/>
        <v>47</v>
      </c>
      <c r="M28" s="19">
        <v>1</v>
      </c>
      <c r="N28" s="19">
        <v>46</v>
      </c>
      <c r="O28" s="19">
        <f t="shared" si="24"/>
        <v>44</v>
      </c>
      <c r="P28" s="19">
        <v>0</v>
      </c>
      <c r="Q28" s="19">
        <v>44</v>
      </c>
      <c r="R28" s="19">
        <v>42</v>
      </c>
      <c r="S28" s="19" t="s">
        <v>0</v>
      </c>
      <c r="T28" s="19">
        <v>42</v>
      </c>
      <c r="U28" s="19">
        <v>44</v>
      </c>
      <c r="V28" s="19">
        <v>1</v>
      </c>
      <c r="W28" s="19">
        <v>43</v>
      </c>
      <c r="X28" s="19">
        <v>47</v>
      </c>
      <c r="Y28" s="19">
        <v>1</v>
      </c>
      <c r="Z28" s="19">
        <v>46</v>
      </c>
      <c r="AA28" s="19">
        <v>46</v>
      </c>
      <c r="AB28" s="19">
        <v>1</v>
      </c>
      <c r="AC28" s="19">
        <v>45</v>
      </c>
      <c r="AD28" s="27">
        <v>47</v>
      </c>
      <c r="AE28" s="27">
        <v>1</v>
      </c>
      <c r="AF28" s="27">
        <v>46</v>
      </c>
      <c r="AG28" s="27">
        <v>47</v>
      </c>
      <c r="AH28" s="27">
        <v>1</v>
      </c>
      <c r="AI28" s="27">
        <v>46</v>
      </c>
    </row>
    <row r="29" spans="1:35" ht="23.85" customHeight="1">
      <c r="A29" s="67"/>
      <c r="B29" s="20" t="s">
        <v>44</v>
      </c>
      <c r="C29" s="19">
        <f t="shared" si="2"/>
        <v>0</v>
      </c>
      <c r="D29" s="19">
        <v>0</v>
      </c>
      <c r="E29" s="19">
        <v>0</v>
      </c>
      <c r="F29" s="19">
        <f t="shared" si="3"/>
        <v>0</v>
      </c>
      <c r="G29" s="19">
        <v>0</v>
      </c>
      <c r="H29" s="19">
        <v>0</v>
      </c>
      <c r="I29" s="19">
        <f t="shared" si="4"/>
        <v>0</v>
      </c>
      <c r="J29" s="19">
        <v>0</v>
      </c>
      <c r="K29" s="19">
        <v>0</v>
      </c>
      <c r="L29" s="19">
        <f t="shared" si="23"/>
        <v>0</v>
      </c>
      <c r="M29" s="19">
        <v>0</v>
      </c>
      <c r="N29" s="19">
        <v>0</v>
      </c>
      <c r="O29" s="19">
        <f t="shared" si="24"/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  <c r="AF29" s="19">
        <v>0</v>
      </c>
      <c r="AG29" s="19">
        <v>0</v>
      </c>
      <c r="AH29" s="19">
        <v>0</v>
      </c>
      <c r="AI29" s="19">
        <v>0</v>
      </c>
    </row>
    <row r="30" spans="1:35" ht="23.85" customHeight="1" thickBot="1">
      <c r="A30" s="68"/>
      <c r="B30" s="22" t="s">
        <v>45</v>
      </c>
      <c r="C30" s="23">
        <f t="shared" si="2"/>
        <v>0</v>
      </c>
      <c r="D30" s="24">
        <v>0</v>
      </c>
      <c r="E30" s="24">
        <v>0</v>
      </c>
      <c r="F30" s="24">
        <f t="shared" si="3"/>
        <v>0</v>
      </c>
      <c r="G30" s="24">
        <v>0</v>
      </c>
      <c r="H30" s="24">
        <v>0</v>
      </c>
      <c r="I30" s="24">
        <f t="shared" si="4"/>
        <v>0</v>
      </c>
      <c r="J30" s="24">
        <v>0</v>
      </c>
      <c r="K30" s="24">
        <v>0</v>
      </c>
      <c r="L30" s="24">
        <f t="shared" si="23"/>
        <v>0</v>
      </c>
      <c r="M30" s="24">
        <v>0</v>
      </c>
      <c r="N30" s="24">
        <v>0</v>
      </c>
      <c r="O30" s="24">
        <f t="shared" si="24"/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2</v>
      </c>
      <c r="V30" s="24">
        <v>0</v>
      </c>
      <c r="W30" s="24">
        <v>2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</row>
    <row r="31" spans="1:35" ht="40.700000000000003" customHeight="1">
      <c r="A31" s="57" t="s">
        <v>46</v>
      </c>
      <c r="B31" s="57"/>
      <c r="C31" s="57"/>
      <c r="D31" s="57"/>
      <c r="E31" s="57"/>
      <c r="F31" s="57"/>
      <c r="G31" s="57"/>
      <c r="H31" s="57"/>
      <c r="I31" s="57"/>
      <c r="J31" s="57"/>
      <c r="K31" s="57"/>
      <c r="L31" s="57"/>
      <c r="M31" s="57"/>
      <c r="N31" s="57"/>
      <c r="O31" s="57"/>
      <c r="P31" s="57"/>
      <c r="Q31" s="57"/>
      <c r="R31" s="57"/>
      <c r="S31" s="57"/>
      <c r="T31" s="57"/>
    </row>
    <row r="32" spans="1:35" ht="16.5" customHeight="1">
      <c r="A32" s="61" t="s">
        <v>47</v>
      </c>
      <c r="B32" s="62"/>
      <c r="C32" s="62"/>
      <c r="D32" s="62"/>
      <c r="E32" s="62"/>
      <c r="F32" s="62"/>
      <c r="G32" s="62"/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</row>
    <row r="33" spans="1:20" ht="23.25" customHeight="1">
      <c r="A33" s="62"/>
      <c r="B33" s="62"/>
      <c r="C33" s="62"/>
      <c r="D33" s="62"/>
      <c r="E33" s="62"/>
      <c r="F33" s="62"/>
      <c r="G33" s="62"/>
      <c r="H33" s="62"/>
      <c r="I33" s="62"/>
      <c r="J33" s="62"/>
      <c r="K33" s="62"/>
      <c r="L33" s="62"/>
      <c r="M33" s="62"/>
      <c r="N33" s="62"/>
      <c r="O33" s="62"/>
      <c r="P33" s="62"/>
      <c r="Q33" s="62"/>
      <c r="R33" s="62"/>
      <c r="S33" s="62"/>
      <c r="T33" s="62"/>
    </row>
  </sheetData>
  <mergeCells count="23">
    <mergeCell ref="A2:AI2"/>
    <mergeCell ref="AJ4:AL4"/>
    <mergeCell ref="AM4:AO4"/>
    <mergeCell ref="AP4:AR4"/>
    <mergeCell ref="AH3:AI3"/>
    <mergeCell ref="I4:K4"/>
    <mergeCell ref="R4:T4"/>
    <mergeCell ref="A31:T31"/>
    <mergeCell ref="U4:W4"/>
    <mergeCell ref="X4:Z4"/>
    <mergeCell ref="A32:T33"/>
    <mergeCell ref="AG4:AI4"/>
    <mergeCell ref="AD4:AF4"/>
    <mergeCell ref="AA4:AC4"/>
    <mergeCell ref="A24:A30"/>
    <mergeCell ref="A4:B5"/>
    <mergeCell ref="C4:E4"/>
    <mergeCell ref="F4:H4"/>
    <mergeCell ref="A6:A12"/>
    <mergeCell ref="O4:Q4"/>
    <mergeCell ref="L4:N4"/>
    <mergeCell ref="A13:A17"/>
    <mergeCell ref="A18:A23"/>
  </mergeCells>
  <phoneticPr fontId="1" type="noConversion"/>
  <printOptions horizontalCentered="1" verticalCentered="1"/>
  <pageMargins left="0.51181102362204722" right="0.51181102362204722" top="0.74803149606299213" bottom="0.55118110236220474" header="0.31496062992125984" footer="0.31496062992125984"/>
  <pageSetup paperSize="8" scale="67" orientation="landscape" r:id="rId1"/>
  <ignoredErrors>
    <ignoredError sqref="C13:Q13 C24:O24 F18 I18 L1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113年~</vt:lpstr>
      <vt:lpstr>102-112年底</vt:lpstr>
      <vt:lpstr>'102-112年底'!Print_Area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邱逸欣</cp:lastModifiedBy>
  <cp:lastPrinted>2026-02-10T02:24:06Z</cp:lastPrinted>
  <dcterms:created xsi:type="dcterms:W3CDTF">2015-05-05T01:01:00Z</dcterms:created>
  <dcterms:modified xsi:type="dcterms:W3CDTF">2026-02-24T05:38:53Z</dcterms:modified>
</cp:coreProperties>
</file>