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F96EA7A8-F406-4015-875E-24546D209981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7" i="1" l="1"/>
  <c r="K67" i="1"/>
  <c r="I67" i="1"/>
  <c r="B67" i="1"/>
  <c r="F67" i="1"/>
  <c r="D67" i="1"/>
  <c r="G54" i="1"/>
  <c r="K54" i="1"/>
  <c r="I54" i="1"/>
  <c r="B54" i="1"/>
  <c r="F54" i="1"/>
  <c r="D54" i="1"/>
  <c r="G41" i="1"/>
  <c r="K41" i="1"/>
  <c r="I41" i="1"/>
  <c r="B41" i="1"/>
  <c r="F41" i="1"/>
  <c r="D41" i="1"/>
  <c r="G28" i="1"/>
  <c r="K28" i="1"/>
  <c r="I28" i="1"/>
  <c r="B28" i="1"/>
  <c r="F28" i="1"/>
  <c r="D28" i="1"/>
  <c r="G66" i="1"/>
  <c r="K66" i="1"/>
  <c r="I66" i="1"/>
  <c r="B66" i="1"/>
  <c r="F66" i="1"/>
  <c r="D66" i="1"/>
  <c r="G53" i="1"/>
  <c r="K53" i="1"/>
  <c r="I53" i="1"/>
  <c r="B53" i="1"/>
  <c r="F53" i="1"/>
  <c r="D53" i="1"/>
  <c r="G40" i="1"/>
  <c r="K40" i="1"/>
  <c r="I40" i="1"/>
  <c r="B40" i="1"/>
  <c r="F40" i="1"/>
  <c r="D40" i="1"/>
  <c r="G27" i="1"/>
  <c r="K27" i="1"/>
  <c r="I27" i="1"/>
  <c r="B27" i="1"/>
  <c r="F27" i="1"/>
  <c r="D27" i="1"/>
  <c r="G65" i="1"/>
  <c r="I65" i="1"/>
  <c r="B65" i="1"/>
  <c r="F65" i="1"/>
  <c r="G52" i="1"/>
  <c r="K52" i="1"/>
  <c r="B52" i="1"/>
  <c r="F52" i="1"/>
  <c r="G39" i="1"/>
  <c r="I39" i="1"/>
  <c r="G26" i="1"/>
  <c r="K26" i="1"/>
  <c r="B26" i="1"/>
  <c r="D26" i="1"/>
  <c r="G25" i="1"/>
  <c r="K25" i="1"/>
  <c r="B25" i="1"/>
  <c r="F25" i="1"/>
  <c r="D65" i="1"/>
  <c r="I26" i="1"/>
  <c r="I52" i="1"/>
  <c r="I25" i="1"/>
  <c r="F26" i="1"/>
  <c r="K65" i="1"/>
  <c r="K39" i="1"/>
  <c r="D25" i="1"/>
  <c r="D52" i="1"/>
  <c r="G63" i="1"/>
  <c r="K63" i="1"/>
  <c r="B63" i="1"/>
  <c r="F63" i="1"/>
  <c r="G62" i="1"/>
  <c r="K62" i="1"/>
  <c r="B62" i="1"/>
  <c r="D62" i="1"/>
  <c r="G61" i="1"/>
  <c r="K61" i="1"/>
  <c r="B61" i="1"/>
  <c r="F61" i="1"/>
  <c r="G60" i="1"/>
  <c r="K60" i="1"/>
  <c r="B60" i="1"/>
  <c r="D60" i="1"/>
  <c r="G59" i="1"/>
  <c r="K59" i="1"/>
  <c r="B59" i="1"/>
  <c r="F59" i="1"/>
  <c r="G50" i="1"/>
  <c r="K50" i="1"/>
  <c r="B50" i="1"/>
  <c r="D50" i="1"/>
  <c r="G49" i="1"/>
  <c r="I49" i="1"/>
  <c r="B49" i="1"/>
  <c r="F49" i="1"/>
  <c r="G48" i="1"/>
  <c r="K48" i="1"/>
  <c r="B48" i="1"/>
  <c r="D48" i="1"/>
  <c r="G47" i="1"/>
  <c r="K47" i="1"/>
  <c r="B47" i="1"/>
  <c r="F47" i="1"/>
  <c r="G46" i="1"/>
  <c r="K46" i="1"/>
  <c r="B46" i="1"/>
  <c r="D46" i="1"/>
  <c r="G37" i="1"/>
  <c r="K37" i="1"/>
  <c r="B37" i="1"/>
  <c r="F37" i="1"/>
  <c r="G36" i="1"/>
  <c r="K36" i="1"/>
  <c r="B36" i="1"/>
  <c r="D36" i="1"/>
  <c r="G35" i="1"/>
  <c r="K35" i="1"/>
  <c r="B35" i="1"/>
  <c r="F35" i="1"/>
  <c r="G34" i="1"/>
  <c r="K34" i="1"/>
  <c r="B34" i="1"/>
  <c r="D34" i="1"/>
  <c r="G33" i="1"/>
  <c r="I33" i="1"/>
  <c r="B33" i="1"/>
  <c r="F33" i="1"/>
  <c r="G24" i="1"/>
  <c r="K24" i="1"/>
  <c r="B24" i="1"/>
  <c r="D24" i="1"/>
  <c r="G23" i="1"/>
  <c r="I23" i="1"/>
  <c r="B23" i="1"/>
  <c r="F23" i="1"/>
  <c r="G22" i="1"/>
  <c r="K22" i="1"/>
  <c r="B22" i="1"/>
  <c r="D22" i="1"/>
  <c r="G21" i="1"/>
  <c r="K21" i="1"/>
  <c r="B21" i="1"/>
  <c r="F21" i="1"/>
  <c r="G20" i="1"/>
  <c r="K20" i="1"/>
  <c r="B20" i="1"/>
  <c r="D20" i="1"/>
  <c r="B9" i="1"/>
  <c r="F9" i="1"/>
  <c r="B8" i="1"/>
  <c r="F8" i="1"/>
  <c r="B7" i="1"/>
  <c r="F7" i="1"/>
  <c r="B6" i="1"/>
  <c r="D6" i="1"/>
  <c r="B5" i="1"/>
  <c r="D5" i="1"/>
  <c r="K23" i="1"/>
  <c r="F62" i="1"/>
  <c r="I63" i="1"/>
  <c r="F46" i="1"/>
  <c r="I47" i="1"/>
  <c r="F22" i="1"/>
  <c r="K33" i="1"/>
  <c r="F5" i="1"/>
  <c r="K49" i="1"/>
  <c r="F20" i="1"/>
  <c r="I21" i="1"/>
  <c r="F36" i="1"/>
  <c r="I37" i="1"/>
  <c r="F60" i="1"/>
  <c r="I61" i="1"/>
  <c r="F6" i="1"/>
  <c r="D9" i="1"/>
  <c r="F34" i="1"/>
  <c r="I35" i="1"/>
  <c r="F50" i="1"/>
  <c r="I59" i="1"/>
  <c r="F24" i="1"/>
  <c r="F48" i="1"/>
  <c r="D8" i="1"/>
  <c r="D21" i="1"/>
  <c r="D23" i="1"/>
  <c r="D33" i="1"/>
  <c r="D35" i="1"/>
  <c r="D37" i="1"/>
  <c r="D47" i="1"/>
  <c r="D49" i="1"/>
  <c r="D59" i="1"/>
  <c r="D61" i="1"/>
  <c r="D63" i="1"/>
  <c r="D7" i="1"/>
  <c r="I20" i="1"/>
  <c r="I22" i="1"/>
  <c r="I24" i="1"/>
  <c r="I34" i="1"/>
  <c r="I36" i="1"/>
  <c r="I46" i="1"/>
  <c r="I48" i="1"/>
  <c r="I50" i="1"/>
  <c r="I60" i="1"/>
  <c r="I62" i="1"/>
  <c r="B39" i="1"/>
  <c r="F39" i="1"/>
  <c r="D39" i="1"/>
</calcChain>
</file>

<file path=xl/sharedStrings.xml><?xml version="1.0" encoding="utf-8"?>
<sst xmlns="http://schemas.openxmlformats.org/spreadsheetml/2006/main" count="110" uniqueCount="31">
  <si>
    <t>桃園市各地政事務所臨櫃申請謄本之性別人數</t>
    <phoneticPr fontId="1" type="noConversion"/>
  </si>
  <si>
    <t>單位:人；%</t>
  </si>
  <si>
    <t>年別</t>
    <phoneticPr fontId="1" type="noConversion"/>
  </si>
  <si>
    <t>總計</t>
  </si>
  <si>
    <t>男</t>
  </si>
  <si>
    <t>女</t>
  </si>
  <si>
    <t>占比</t>
    <phoneticPr fontId="1" type="noConversion"/>
  </si>
  <si>
    <t>106年</t>
  </si>
  <si>
    <t>107年</t>
  </si>
  <si>
    <t>108年</t>
    <phoneticPr fontId="1" type="noConversion"/>
  </si>
  <si>
    <t>109年</t>
    <phoneticPr fontId="1" type="noConversion"/>
  </si>
  <si>
    <t>110年</t>
    <phoneticPr fontId="1" type="noConversion"/>
  </si>
  <si>
    <t>桃園地政事務所</t>
    <phoneticPr fontId="1" type="noConversion"/>
  </si>
  <si>
    <t>中壢地政事務所</t>
    <phoneticPr fontId="1" type="noConversion"/>
  </si>
  <si>
    <t>大溪地政事務所</t>
    <phoneticPr fontId="1" type="noConversion"/>
  </si>
  <si>
    <t>楊梅地政事務所</t>
    <phoneticPr fontId="1" type="noConversion"/>
  </si>
  <si>
    <t>蘆竹地政事務所</t>
    <phoneticPr fontId="1" type="noConversion"/>
  </si>
  <si>
    <t>八德地政事務所</t>
    <phoneticPr fontId="1" type="noConversion"/>
  </si>
  <si>
    <t>平鎮地政事務所</t>
    <phoneticPr fontId="1" type="noConversion"/>
  </si>
  <si>
    <t>龜山地政事務所</t>
    <phoneticPr fontId="1" type="noConversion"/>
  </si>
  <si>
    <t>表1</t>
    <phoneticPr fontId="1" type="noConversion"/>
  </si>
  <si>
    <t>111年</t>
    <phoneticPr fontId="1" type="noConversion"/>
  </si>
  <si>
    <t>單位:人；%</t>
    <phoneticPr fontId="1" type="noConversion"/>
  </si>
  <si>
    <t>111年</t>
  </si>
  <si>
    <t>112年</t>
  </si>
  <si>
    <t>112年</t>
    <phoneticPr fontId="1" type="noConversion"/>
  </si>
  <si>
    <t>表1-1~8</t>
    <phoneticPr fontId="1" type="noConversion"/>
  </si>
  <si>
    <t>資料來源：地政局地政資訊科</t>
    <phoneticPr fontId="1" type="noConversion"/>
  </si>
  <si>
    <t>113年</t>
  </si>
  <si>
    <t>114年</t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</si>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</sst>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[Red]#,##0"/>
    <numFmt numFmtId="177" formatCode="#,##0_ "/>
    <numFmt numFmtId="178" formatCode="0.00_ "/>
    <numFmt numFmtId="179" formatCode="0.00_);[Red]\(0.00\)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 wrapText="1"/>
    </xf>
    <xf numFmtId="3" fontId="2" fillId="0" borderId="0" xfId="0" applyNumberFormat="1" applyFont="1" applyAlignment="1">
      <alignment horizontal="right" vertical="center" wrapText="1"/>
    </xf>
    <xf numFmtId="2" fontId="2" fillId="0" borderId="0" xfId="0" applyNumberFormat="1" applyFont="1" applyAlignment="1">
      <alignment horizontal="right" vertical="center" wrapText="1"/>
    </xf>
    <xf numFmtId="179" fontId="2" fillId="0" borderId="0" xfId="0" applyNumberFormat="1" applyFont="1" applyBorder="1" applyAlignment="1">
      <alignment horizontal="right" vertical="center" wrapText="1"/>
    </xf>
    <xf numFmtId="0" fontId="4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right" vertical="center" wrapText="1"/>
    </xf>
    <xf numFmtId="178" fontId="4" fillId="0" borderId="0" xfId="0" applyNumberFormat="1" applyFont="1">
      <alignment vertical="center"/>
    </xf>
    <xf numFmtId="0" fontId="2" fillId="0" borderId="0" xfId="0" applyFont="1" applyAlignment="1">
      <alignment horizontal="right" vertical="center" wrapText="1"/>
    </xf>
    <xf numFmtId="3" fontId="2" fillId="0" borderId="0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7" xfId="0" applyNumberFormat="1" applyFont="1" applyBorder="1" applyAlignment="1">
      <alignment horizontal="right" vertical="center" wrapText="1"/>
    </xf>
    <xf numFmtId="177" fontId="2" fillId="0" borderId="5" xfId="0" applyNumberFormat="1" applyFont="1" applyBorder="1" applyAlignment="1">
      <alignment horizontal="right" vertical="center" wrapText="1"/>
    </xf>
    <xf numFmtId="176" fontId="2" fillId="0" borderId="8" xfId="0" applyNumberFormat="1" applyFont="1" applyBorder="1" applyAlignment="1">
      <alignment horizontal="right" vertical="center" wrapText="1"/>
    </xf>
    <xf numFmtId="2" fontId="2" fillId="0" borderId="8" xfId="0" applyNumberFormat="1" applyFont="1" applyBorder="1" applyAlignment="1">
      <alignment horizontal="right" vertical="center" wrapText="1"/>
    </xf>
    <xf numFmtId="2" fontId="2" fillId="0" borderId="4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179" fontId="2" fillId="0" borderId="6" xfId="0" applyNumberFormat="1" applyFont="1" applyBorder="1" applyAlignment="1">
      <alignment horizontal="right" vertical="center" wrapText="1"/>
    </xf>
    <xf numFmtId="176" fontId="2" fillId="0" borderId="8" xfId="0" applyNumberFormat="1" applyFont="1" applyBorder="1" applyAlignment="1"/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 wrapText="1"/>
    </xf>
    <xf numFmtId="178" fontId="2" fillId="0" borderId="6" xfId="0" applyNumberFormat="1" applyFont="1" applyBorder="1" applyAlignment="1">
      <alignment horizontal="right" vertical="center" wrapText="1"/>
    </xf>
    <xf numFmtId="3" fontId="4" fillId="0" borderId="0" xfId="0" applyNumberFormat="1" applyFo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right" vertical="center" wrapText="1"/>
    </xf>
    <xf numFmtId="176" fontId="2" fillId="0" borderId="0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177" fontId="2" fillId="0" borderId="12" xfId="0" applyNumberFormat="1" applyFont="1" applyBorder="1" applyAlignment="1">
      <alignment horizontal="right" vertical="center" wrapText="1"/>
    </xf>
    <xf numFmtId="3" fontId="2" fillId="0" borderId="13" xfId="0" applyNumberFormat="1" applyFont="1" applyBorder="1" applyAlignment="1">
      <alignment horizontal="right" vertical="center" wrapText="1"/>
    </xf>
    <xf numFmtId="2" fontId="2" fillId="0" borderId="13" xfId="0" applyNumberFormat="1" applyFont="1" applyBorder="1" applyAlignment="1">
      <alignment horizontal="right" vertical="center" wrapText="1"/>
    </xf>
    <xf numFmtId="176" fontId="2" fillId="0" borderId="13" xfId="0" applyNumberFormat="1" applyFont="1" applyBorder="1" applyAlignment="1">
      <alignment horizontal="right" vertical="center" wrapText="1"/>
    </xf>
    <xf numFmtId="176" fontId="2" fillId="0" borderId="0" xfId="0" applyNumberFormat="1" applyFont="1" applyBorder="1" applyAlignment="1"/>
    <xf numFmtId="2" fontId="2" fillId="0" borderId="6" xfId="0" applyNumberFormat="1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9"/>
  <sheetViews>
    <sheetView tabSelected="1" zoomScale="85" zoomScaleNormal="85" workbookViewId="0">
      <selection activeCell="M66" sqref="M66"/>
    </sheetView>
  </sheetViews>
  <sheetFormatPr defaultRowHeight="16.5" customHeight="1" x14ac:dyDescent="0.25"/>
  <cols>
    <col min="1" max="1" width="10.75" style="6" customWidth="1"/>
    <col min="2" max="13" width="9.75" style="6" customWidth="1"/>
    <col min="14" max="16384" width="9" style="6"/>
  </cols>
  <sheetData>
    <row r="1" spans="1:11" ht="16.5" customHeight="1" x14ac:dyDescent="0.25">
      <c r="A1" s="35" t="s">
        <v>0</v>
      </c>
      <c r="B1" s="35"/>
      <c r="C1" s="35"/>
      <c r="D1" s="35"/>
      <c r="E1" s="35"/>
      <c r="F1" s="35"/>
    </row>
    <row r="2" spans="1:11" ht="16.5" customHeight="1" thickBot="1" x14ac:dyDescent="0.3">
      <c r="A2" s="7" t="s">
        <v>20</v>
      </c>
      <c r="B2" s="8"/>
      <c r="C2" s="8"/>
      <c r="D2" s="8"/>
      <c r="E2" s="36" t="s">
        <v>22</v>
      </c>
      <c r="F2" s="36"/>
    </row>
    <row r="3" spans="1:11" ht="16.5" customHeight="1" thickBot="1" x14ac:dyDescent="0.3">
      <c r="A3" s="37" t="s">
        <v>2</v>
      </c>
      <c r="B3" s="39" t="s">
        <v>3</v>
      </c>
      <c r="C3" s="39" t="s">
        <v>4</v>
      </c>
      <c r="D3" s="9"/>
      <c r="E3" s="39" t="s">
        <v>5</v>
      </c>
      <c r="F3" s="10"/>
    </row>
    <row r="4" spans="1:11" ht="16.5" customHeight="1" thickBot="1" x14ac:dyDescent="0.3">
      <c r="A4" s="38"/>
      <c r="B4" s="40"/>
      <c r="C4" s="40"/>
      <c r="D4" s="34" t="s">
        <v>6</v>
      </c>
      <c r="E4" s="40"/>
      <c r="F4" s="34" t="s">
        <v>6</v>
      </c>
    </row>
    <row r="5" spans="1:11" ht="16.5" customHeight="1" x14ac:dyDescent="0.25">
      <c r="A5" s="1" t="s">
        <v>7</v>
      </c>
      <c r="B5" s="11">
        <f t="shared" ref="B5:B8" si="0">C5+E5</f>
        <v>316472</v>
      </c>
      <c r="C5" s="3">
        <v>192811</v>
      </c>
      <c r="D5" s="4">
        <f>C5/$B$5*100</f>
        <v>60.925137136934701</v>
      </c>
      <c r="E5" s="3">
        <v>123661</v>
      </c>
      <c r="F5" s="4">
        <f>E5/$B$5*100</f>
        <v>39.074862863065299</v>
      </c>
      <c r="G5" s="12"/>
    </row>
    <row r="6" spans="1:11" ht="16.5" customHeight="1" x14ac:dyDescent="0.25">
      <c r="A6" s="1" t="s">
        <v>8</v>
      </c>
      <c r="B6" s="11">
        <f t="shared" si="0"/>
        <v>303562</v>
      </c>
      <c r="C6" s="3">
        <v>185479</v>
      </c>
      <c r="D6" s="4">
        <f>C6/$B$6*100</f>
        <v>61.100862426785966</v>
      </c>
      <c r="E6" s="3">
        <v>118083</v>
      </c>
      <c r="F6" s="4">
        <f>E6/$B$6*100</f>
        <v>38.899137573214034</v>
      </c>
      <c r="G6" s="12"/>
    </row>
    <row r="7" spans="1:11" ht="16.5" customHeight="1" x14ac:dyDescent="0.25">
      <c r="A7" s="1" t="s">
        <v>9</v>
      </c>
      <c r="B7" s="11">
        <f t="shared" si="0"/>
        <v>315388</v>
      </c>
      <c r="C7" s="3">
        <v>192155</v>
      </c>
      <c r="D7" s="4">
        <f>C7/$B$7*100</f>
        <v>60.926541276142402</v>
      </c>
      <c r="E7" s="3">
        <v>123233</v>
      </c>
      <c r="F7" s="4">
        <f>E7/$B$7*100</f>
        <v>39.073458723857598</v>
      </c>
      <c r="G7" s="12"/>
    </row>
    <row r="8" spans="1:11" ht="16.5" customHeight="1" x14ac:dyDescent="0.25">
      <c r="A8" s="1" t="s">
        <v>10</v>
      </c>
      <c r="B8" s="11">
        <f t="shared" si="0"/>
        <v>340270</v>
      </c>
      <c r="C8" s="3">
        <v>203812</v>
      </c>
      <c r="D8" s="4">
        <f>C8/$B$8*100</f>
        <v>59.897140506068716</v>
      </c>
      <c r="E8" s="3">
        <v>136458</v>
      </c>
      <c r="F8" s="4">
        <f>E8/$B$8*100</f>
        <v>40.102859493931291</v>
      </c>
      <c r="G8" s="12"/>
    </row>
    <row r="9" spans="1:11" ht="16.5" customHeight="1" x14ac:dyDescent="0.25">
      <c r="A9" s="1" t="s">
        <v>11</v>
      </c>
      <c r="B9" s="2">
        <f>C9+E9</f>
        <v>306454</v>
      </c>
      <c r="C9" s="3">
        <v>183627</v>
      </c>
      <c r="D9" s="4">
        <f>C9/$B$9*100</f>
        <v>59.919922729022957</v>
      </c>
      <c r="E9" s="3">
        <v>122827</v>
      </c>
      <c r="F9" s="4">
        <f>E9/$B$9*100</f>
        <v>40.08007727097705</v>
      </c>
      <c r="G9" s="12"/>
    </row>
    <row r="10" spans="1:11" ht="16.5" customHeight="1" x14ac:dyDescent="0.25">
      <c r="A10" s="1" t="s">
        <v>23</v>
      </c>
      <c r="B10" s="3">
        <v>277104</v>
      </c>
      <c r="C10" s="3">
        <v>164079</v>
      </c>
      <c r="D10" s="13">
        <v>59.21</v>
      </c>
      <c r="E10" s="3">
        <v>113025</v>
      </c>
      <c r="F10" s="13">
        <v>40.79</v>
      </c>
      <c r="G10" s="12"/>
    </row>
    <row r="11" spans="1:11" ht="16.5" customHeight="1" x14ac:dyDescent="0.25">
      <c r="A11" s="1" t="s">
        <v>24</v>
      </c>
      <c r="B11" s="14">
        <v>254932</v>
      </c>
      <c r="C11" s="14">
        <v>150440</v>
      </c>
      <c r="D11" s="15">
        <v>59.01</v>
      </c>
      <c r="E11" s="14">
        <v>104492</v>
      </c>
      <c r="F11" s="15">
        <v>40.99</v>
      </c>
      <c r="G11" s="12"/>
    </row>
    <row r="12" spans="1:11" ht="16.5" customHeight="1" x14ac:dyDescent="0.25">
      <c r="A12" s="32" t="s">
        <v>28</v>
      </c>
      <c r="B12" s="51">
        <v>247397</v>
      </c>
      <c r="C12" s="52">
        <v>146440</v>
      </c>
      <c r="D12" s="53">
        <v>59.19</v>
      </c>
      <c r="E12" s="54">
        <v>100957</v>
      </c>
      <c r="F12" s="53">
        <v>40.81</v>
      </c>
      <c r="G12" s="12"/>
    </row>
    <row r="13" spans="1:11" ht="16.5" customHeight="1" thickBot="1" x14ac:dyDescent="0.3">
      <c r="A13" s="48" t="s">
        <v>29</v>
      </c>
      <c r="B13" s="49">
        <v>219387</v>
      </c>
      <c r="C13" s="49">
        <v>128993</v>
      </c>
      <c r="D13" s="50">
        <v>58.8</v>
      </c>
      <c r="E13" s="49">
        <v>90394</v>
      </c>
      <c r="F13" s="50">
        <v>41.2</v>
      </c>
      <c r="G13" s="12"/>
    </row>
    <row r="14" spans="1:11" ht="16.5" customHeight="1" x14ac:dyDescent="0.25">
      <c r="A14" s="16" t="s">
        <v>27</v>
      </c>
    </row>
    <row r="15" spans="1:11" ht="16.5" customHeight="1" x14ac:dyDescent="0.25">
      <c r="A15" s="16"/>
    </row>
    <row r="16" spans="1:11" ht="16.5" customHeight="1" thickBot="1" x14ac:dyDescent="0.3">
      <c r="A16" s="17" t="s">
        <v>26</v>
      </c>
      <c r="J16" s="45" t="s">
        <v>1</v>
      </c>
      <c r="K16" s="45"/>
    </row>
    <row r="17" spans="1:13" ht="16.5" customHeight="1" thickBot="1" x14ac:dyDescent="0.3">
      <c r="A17" s="37" t="s">
        <v>2</v>
      </c>
      <c r="B17" s="42" t="s">
        <v>12</v>
      </c>
      <c r="C17" s="43"/>
      <c r="D17" s="43"/>
      <c r="E17" s="43"/>
      <c r="F17" s="44"/>
      <c r="G17" s="42" t="s">
        <v>13</v>
      </c>
      <c r="H17" s="43"/>
      <c r="I17" s="43"/>
      <c r="J17" s="43"/>
      <c r="K17" s="43"/>
    </row>
    <row r="18" spans="1:13" ht="16.5" customHeight="1" thickBot="1" x14ac:dyDescent="0.3">
      <c r="A18" s="41"/>
      <c r="B18" s="39" t="s">
        <v>3</v>
      </c>
      <c r="C18" s="39" t="s">
        <v>4</v>
      </c>
      <c r="D18" s="9"/>
      <c r="E18" s="39" t="s">
        <v>5</v>
      </c>
      <c r="F18" s="10"/>
      <c r="G18" s="39" t="s">
        <v>3</v>
      </c>
      <c r="H18" s="39" t="s">
        <v>4</v>
      </c>
      <c r="I18" s="9"/>
      <c r="J18" s="39" t="s">
        <v>5</v>
      </c>
      <c r="K18" s="10"/>
    </row>
    <row r="19" spans="1:13" ht="16.5" customHeight="1" thickBot="1" x14ac:dyDescent="0.3">
      <c r="A19" s="38"/>
      <c r="B19" s="40"/>
      <c r="C19" s="40"/>
      <c r="D19" s="34" t="s">
        <v>6</v>
      </c>
      <c r="E19" s="40"/>
      <c r="F19" s="34" t="s">
        <v>6</v>
      </c>
      <c r="G19" s="40"/>
      <c r="H19" s="40"/>
      <c r="I19" s="34" t="s">
        <v>6</v>
      </c>
      <c r="J19" s="40"/>
      <c r="K19" s="34" t="s">
        <v>6</v>
      </c>
    </row>
    <row r="20" spans="1:13" ht="16.5" customHeight="1" x14ac:dyDescent="0.25">
      <c r="A20" s="1" t="s">
        <v>7</v>
      </c>
      <c r="B20" s="11">
        <f t="shared" ref="B20:B23" si="1">C20+E20</f>
        <v>67148</v>
      </c>
      <c r="C20" s="3">
        <v>38293</v>
      </c>
      <c r="D20" s="4">
        <f>C20/$B$20*100</f>
        <v>57.02775957586227</v>
      </c>
      <c r="E20" s="18">
        <v>28855</v>
      </c>
      <c r="F20" s="4">
        <f>E20/$B$20*100</f>
        <v>42.972240424137723</v>
      </c>
      <c r="G20" s="11">
        <f t="shared" ref="G20:G23" si="2">H20+J20</f>
        <v>66395</v>
      </c>
      <c r="H20" s="18">
        <v>39392</v>
      </c>
      <c r="I20" s="4">
        <f>H20/$G$20*100</f>
        <v>59.329768807892158</v>
      </c>
      <c r="J20" s="18">
        <v>27003</v>
      </c>
      <c r="K20" s="4">
        <f>J20/$G$20*100</f>
        <v>40.670231192107842</v>
      </c>
      <c r="L20" s="12"/>
      <c r="M20" s="12"/>
    </row>
    <row r="21" spans="1:13" ht="16.5" customHeight="1" x14ac:dyDescent="0.25">
      <c r="A21" s="1" t="s">
        <v>8</v>
      </c>
      <c r="B21" s="11">
        <f t="shared" si="1"/>
        <v>67043</v>
      </c>
      <c r="C21" s="3">
        <v>38387</v>
      </c>
      <c r="D21" s="4">
        <f>C21/$B$21*100</f>
        <v>57.257282639500019</v>
      </c>
      <c r="E21" s="3">
        <v>28656</v>
      </c>
      <c r="F21" s="4">
        <f>E21/$B$21*100</f>
        <v>42.742717360499974</v>
      </c>
      <c r="G21" s="11">
        <f t="shared" si="2"/>
        <v>63872</v>
      </c>
      <c r="H21" s="3">
        <v>38316</v>
      </c>
      <c r="I21" s="4">
        <f>H21/$G$21*100</f>
        <v>59.988727454909821</v>
      </c>
      <c r="J21" s="3">
        <v>25556</v>
      </c>
      <c r="K21" s="4">
        <f>J21/$G$21*100</f>
        <v>40.011272545090179</v>
      </c>
      <c r="L21" s="12"/>
      <c r="M21" s="12"/>
    </row>
    <row r="22" spans="1:13" ht="16.5" customHeight="1" x14ac:dyDescent="0.25">
      <c r="A22" s="1" t="s">
        <v>9</v>
      </c>
      <c r="B22" s="11">
        <f t="shared" si="1"/>
        <v>66707</v>
      </c>
      <c r="C22" s="3">
        <v>38027</v>
      </c>
      <c r="D22" s="4">
        <f>C22/$B$22*100</f>
        <v>57.00601136312531</v>
      </c>
      <c r="E22" s="3">
        <v>28680</v>
      </c>
      <c r="F22" s="4">
        <f>E22/$B$22*100</f>
        <v>42.99398863687469</v>
      </c>
      <c r="G22" s="11">
        <f t="shared" si="2"/>
        <v>65882</v>
      </c>
      <c r="H22" s="3">
        <v>38908</v>
      </c>
      <c r="I22" s="4">
        <f>H22/$G$22*100</f>
        <v>59.057102091618354</v>
      </c>
      <c r="J22" s="3">
        <v>26974</v>
      </c>
      <c r="K22" s="4">
        <f>J22/$G$22*100</f>
        <v>40.942897908381653</v>
      </c>
      <c r="L22" s="12"/>
      <c r="M22" s="12"/>
    </row>
    <row r="23" spans="1:13" ht="16.5" customHeight="1" x14ac:dyDescent="0.25">
      <c r="A23" s="1" t="s">
        <v>10</v>
      </c>
      <c r="B23" s="11">
        <f t="shared" si="1"/>
        <v>71317</v>
      </c>
      <c r="C23" s="3">
        <v>39941</v>
      </c>
      <c r="D23" s="4">
        <f>C23/$B$23*100</f>
        <v>56.004879621969515</v>
      </c>
      <c r="E23" s="3">
        <v>31376</v>
      </c>
      <c r="F23" s="4">
        <f>E23/$B$23*100</f>
        <v>43.995120378030485</v>
      </c>
      <c r="G23" s="11">
        <f t="shared" si="2"/>
        <v>68725</v>
      </c>
      <c r="H23" s="3">
        <v>40119</v>
      </c>
      <c r="I23" s="4">
        <f>H23/$G$23*100</f>
        <v>58.376136777009826</v>
      </c>
      <c r="J23" s="3">
        <v>28606</v>
      </c>
      <c r="K23" s="4">
        <f>J23/$G$23*100</f>
        <v>41.623863222990174</v>
      </c>
      <c r="L23" s="12"/>
      <c r="M23" s="12"/>
    </row>
    <row r="24" spans="1:13" ht="16.5" customHeight="1" x14ac:dyDescent="0.25">
      <c r="A24" s="1" t="s">
        <v>11</v>
      </c>
      <c r="B24" s="2">
        <f>C24+E24</f>
        <v>62266</v>
      </c>
      <c r="C24" s="3">
        <v>34783</v>
      </c>
      <c r="D24" s="4">
        <f>C24/$B$24*100</f>
        <v>55.861947130054922</v>
      </c>
      <c r="E24" s="3">
        <v>27483</v>
      </c>
      <c r="F24" s="4">
        <f>E24/$B$24*100</f>
        <v>44.138052869945078</v>
      </c>
      <c r="G24" s="2">
        <f>H24+J24</f>
        <v>61660</v>
      </c>
      <c r="H24" s="3">
        <v>36884</v>
      </c>
      <c r="I24" s="4">
        <f>H24/$G$24*100</f>
        <v>59.818358741485568</v>
      </c>
      <c r="J24" s="3">
        <v>24776</v>
      </c>
      <c r="K24" s="4">
        <f>J24/$G$24*100</f>
        <v>40.181641258514432</v>
      </c>
      <c r="L24" s="12"/>
      <c r="M24" s="12"/>
    </row>
    <row r="25" spans="1:13" ht="16.5" customHeight="1" x14ac:dyDescent="0.25">
      <c r="A25" s="1" t="s">
        <v>21</v>
      </c>
      <c r="B25" s="19">
        <f>C25+E25</f>
        <v>57192</v>
      </c>
      <c r="C25" s="3">
        <v>31489</v>
      </c>
      <c r="D25" s="4">
        <f>C25/$B$25*100</f>
        <v>55.058399776192481</v>
      </c>
      <c r="E25" s="3">
        <v>25703</v>
      </c>
      <c r="F25" s="4">
        <f>E25/$B$25*100</f>
        <v>44.941600223807527</v>
      </c>
      <c r="G25" s="2">
        <f>H25+J25</f>
        <v>56431</v>
      </c>
      <c r="H25" s="3">
        <v>33102</v>
      </c>
      <c r="I25" s="4">
        <f>H25/$G$25*100</f>
        <v>58.659247576686568</v>
      </c>
      <c r="J25" s="3">
        <v>23329</v>
      </c>
      <c r="K25" s="4">
        <f>J25/$G$25*100</f>
        <v>41.340752423313425</v>
      </c>
      <c r="L25" s="12"/>
      <c r="M25" s="12"/>
    </row>
    <row r="26" spans="1:13" ht="16.5" customHeight="1" x14ac:dyDescent="0.25">
      <c r="A26" s="1" t="s">
        <v>25</v>
      </c>
      <c r="B26" s="19">
        <f>C26+E26</f>
        <v>54219</v>
      </c>
      <c r="C26" s="14">
        <v>29832</v>
      </c>
      <c r="D26" s="5">
        <f>C26/B26*100</f>
        <v>55.021302495435179</v>
      </c>
      <c r="E26" s="14">
        <v>24387</v>
      </c>
      <c r="F26" s="5">
        <f>E26/B26*100</f>
        <v>44.978697504564821</v>
      </c>
      <c r="G26" s="2">
        <f>H26+J26</f>
        <v>52387</v>
      </c>
      <c r="H26" s="14">
        <v>30968</v>
      </c>
      <c r="I26" s="5">
        <f>H26/G26*100</f>
        <v>59.113902304006714</v>
      </c>
      <c r="J26" s="14">
        <v>21419</v>
      </c>
      <c r="K26" s="5">
        <f>J26/G26*100</f>
        <v>40.886097695993278</v>
      </c>
      <c r="L26" s="12"/>
      <c r="M26" s="12"/>
    </row>
    <row r="27" spans="1:13" ht="16.5" customHeight="1" x14ac:dyDescent="0.25">
      <c r="A27" s="32" t="s">
        <v>28</v>
      </c>
      <c r="B27" s="2">
        <f>C27+E27</f>
        <v>46388</v>
      </c>
      <c r="C27" s="47">
        <v>25434</v>
      </c>
      <c r="D27" s="46">
        <f>C27/B27*100</f>
        <v>54.828835043545745</v>
      </c>
      <c r="E27" s="47">
        <v>20954</v>
      </c>
      <c r="F27" s="56">
        <f>E27/B27*100</f>
        <v>45.171164956454255</v>
      </c>
      <c r="G27" s="2">
        <f>H27+J27</f>
        <v>50824</v>
      </c>
      <c r="H27" s="47">
        <v>30093</v>
      </c>
      <c r="I27" s="46">
        <f>H27/G27*100</f>
        <v>59.210215646151418</v>
      </c>
      <c r="J27" s="47">
        <v>20731</v>
      </c>
      <c r="K27" s="46">
        <f>J27/G27*100</f>
        <v>40.789784353848574</v>
      </c>
      <c r="L27" s="12"/>
      <c r="M27" s="12"/>
    </row>
    <row r="28" spans="1:13" ht="16.5" customHeight="1" thickBot="1" x14ac:dyDescent="0.3">
      <c r="A28" s="57" t="s">
        <v>30</v>
      </c>
      <c r="B28" s="20">
        <f>C28+E28</f>
        <v>43591</v>
      </c>
      <c r="C28" s="21">
        <v>23939</v>
      </c>
      <c r="D28" s="22">
        <f>C28/B28*100</f>
        <v>54.917299442545477</v>
      </c>
      <c r="E28" s="21">
        <v>19652</v>
      </c>
      <c r="F28" s="22">
        <f>E28/B28*100</f>
        <v>45.082700557454523</v>
      </c>
      <c r="G28" s="20">
        <f>H28+J28</f>
        <v>43111</v>
      </c>
      <c r="H28" s="21">
        <v>25445</v>
      </c>
      <c r="I28" s="22">
        <f>H28/G28*100</f>
        <v>59.022059335204467</v>
      </c>
      <c r="J28" s="21">
        <v>17666</v>
      </c>
      <c r="K28" s="22">
        <f>J28/G28*100</f>
        <v>40.977940664795526</v>
      </c>
      <c r="L28" s="12"/>
      <c r="M28" s="12"/>
    </row>
    <row r="29" spans="1:13" ht="16.5" customHeight="1" thickBot="1" x14ac:dyDescent="0.3">
      <c r="A29" s="16"/>
    </row>
    <row r="30" spans="1:13" ht="16.5" customHeight="1" thickBot="1" x14ac:dyDescent="0.3">
      <c r="A30" s="37" t="s">
        <v>2</v>
      </c>
      <c r="B30" s="42" t="s">
        <v>14</v>
      </c>
      <c r="C30" s="43"/>
      <c r="D30" s="43"/>
      <c r="E30" s="43"/>
      <c r="F30" s="44"/>
      <c r="G30" s="42" t="s">
        <v>15</v>
      </c>
      <c r="H30" s="43"/>
      <c r="I30" s="43"/>
      <c r="J30" s="43"/>
      <c r="K30" s="43"/>
    </row>
    <row r="31" spans="1:13" ht="16.5" customHeight="1" thickBot="1" x14ac:dyDescent="0.3">
      <c r="A31" s="41"/>
      <c r="B31" s="39" t="s">
        <v>3</v>
      </c>
      <c r="C31" s="39" t="s">
        <v>4</v>
      </c>
      <c r="D31" s="9"/>
      <c r="E31" s="39" t="s">
        <v>5</v>
      </c>
      <c r="F31" s="10"/>
      <c r="G31" s="39" t="s">
        <v>3</v>
      </c>
      <c r="H31" s="39" t="s">
        <v>4</v>
      </c>
      <c r="I31" s="9"/>
      <c r="J31" s="39" t="s">
        <v>5</v>
      </c>
      <c r="K31" s="10"/>
    </row>
    <row r="32" spans="1:13" ht="16.5" customHeight="1" thickBot="1" x14ac:dyDescent="0.3">
      <c r="A32" s="38"/>
      <c r="B32" s="40"/>
      <c r="C32" s="40"/>
      <c r="D32" s="34" t="s">
        <v>6</v>
      </c>
      <c r="E32" s="40"/>
      <c r="F32" s="34" t="s">
        <v>6</v>
      </c>
      <c r="G32" s="40"/>
      <c r="H32" s="40"/>
      <c r="I32" s="34" t="s">
        <v>6</v>
      </c>
      <c r="J32" s="40"/>
      <c r="K32" s="34" t="s">
        <v>6</v>
      </c>
    </row>
    <row r="33" spans="1:13" ht="16.5" customHeight="1" x14ac:dyDescent="0.25">
      <c r="A33" s="1" t="s">
        <v>7</v>
      </c>
      <c r="B33" s="11">
        <f t="shared" ref="B33:B36" si="3">C33+E33</f>
        <v>41740</v>
      </c>
      <c r="C33" s="3">
        <v>26686</v>
      </c>
      <c r="D33" s="4">
        <f>C33/$B$33*100</f>
        <v>63.933876377575473</v>
      </c>
      <c r="E33" s="18">
        <v>15054</v>
      </c>
      <c r="F33" s="4">
        <f>E33/$B$33*100</f>
        <v>36.066123622424534</v>
      </c>
      <c r="G33" s="11">
        <f t="shared" ref="G33:G36" si="4">H33+J33</f>
        <v>33933</v>
      </c>
      <c r="H33" s="18">
        <v>22550</v>
      </c>
      <c r="I33" s="4">
        <f>H33/$G$33*100</f>
        <v>66.454483835794065</v>
      </c>
      <c r="J33" s="18">
        <v>11383</v>
      </c>
      <c r="K33" s="4">
        <f>J33/$G$33*100</f>
        <v>33.545516164205935</v>
      </c>
      <c r="L33" s="12"/>
      <c r="M33" s="12"/>
    </row>
    <row r="34" spans="1:13" ht="16.5" customHeight="1" x14ac:dyDescent="0.25">
      <c r="A34" s="1" t="s">
        <v>8</v>
      </c>
      <c r="B34" s="11">
        <f t="shared" si="3"/>
        <v>38105</v>
      </c>
      <c r="C34" s="3">
        <v>24285</v>
      </c>
      <c r="D34" s="4">
        <f>C34/$B$34*100</f>
        <v>63.73179372785723</v>
      </c>
      <c r="E34" s="3">
        <v>13820</v>
      </c>
      <c r="F34" s="4">
        <f>E34/$B$34*100</f>
        <v>36.268206272142763</v>
      </c>
      <c r="G34" s="11">
        <f t="shared" si="4"/>
        <v>34363</v>
      </c>
      <c r="H34" s="3">
        <v>23039</v>
      </c>
      <c r="I34" s="4">
        <f>H34/$G$34*100</f>
        <v>67.04595058638651</v>
      </c>
      <c r="J34" s="3">
        <v>11324</v>
      </c>
      <c r="K34" s="4">
        <f>J34/$G$34*100</f>
        <v>32.954049413613475</v>
      </c>
      <c r="L34" s="12"/>
      <c r="M34" s="12"/>
    </row>
    <row r="35" spans="1:13" ht="16.5" customHeight="1" x14ac:dyDescent="0.25">
      <c r="A35" s="1" t="s">
        <v>9</v>
      </c>
      <c r="B35" s="11">
        <f t="shared" si="3"/>
        <v>38529</v>
      </c>
      <c r="C35" s="3">
        <v>24671</v>
      </c>
      <c r="D35" s="4">
        <f>C35/$B$35*100</f>
        <v>64.032287367956613</v>
      </c>
      <c r="E35" s="3">
        <v>13858</v>
      </c>
      <c r="F35" s="4">
        <f>E35/$B$35*100</f>
        <v>35.967712632043394</v>
      </c>
      <c r="G35" s="11">
        <f t="shared" si="4"/>
        <v>37490</v>
      </c>
      <c r="H35" s="3">
        <v>24605</v>
      </c>
      <c r="I35" s="4">
        <f>H35/$G$35*100</f>
        <v>65.630834889303813</v>
      </c>
      <c r="J35" s="3">
        <v>12885</v>
      </c>
      <c r="K35" s="4">
        <f>J35/$G$35*100</f>
        <v>34.369165110696187</v>
      </c>
      <c r="L35" s="12"/>
      <c r="M35" s="12"/>
    </row>
    <row r="36" spans="1:13" ht="16.5" customHeight="1" x14ac:dyDescent="0.25">
      <c r="A36" s="1" t="s">
        <v>10</v>
      </c>
      <c r="B36" s="11">
        <f t="shared" si="3"/>
        <v>42312</v>
      </c>
      <c r="C36" s="3">
        <v>26361</v>
      </c>
      <c r="D36" s="4">
        <f>C36/$B$36*100</f>
        <v>62.301474758933637</v>
      </c>
      <c r="E36" s="3">
        <v>15951</v>
      </c>
      <c r="F36" s="4">
        <f>E36/$B$36*100</f>
        <v>37.698525241066363</v>
      </c>
      <c r="G36" s="11">
        <f t="shared" si="4"/>
        <v>36755</v>
      </c>
      <c r="H36" s="3">
        <v>23831</v>
      </c>
      <c r="I36" s="4">
        <f>H36/$G$36*100</f>
        <v>64.837437083390014</v>
      </c>
      <c r="J36" s="3">
        <v>12924</v>
      </c>
      <c r="K36" s="4">
        <f>J36/$G$36*100</f>
        <v>35.162562916609986</v>
      </c>
      <c r="L36" s="12"/>
      <c r="M36" s="12"/>
    </row>
    <row r="37" spans="1:13" ht="16.5" customHeight="1" x14ac:dyDescent="0.25">
      <c r="A37" s="1" t="s">
        <v>11</v>
      </c>
      <c r="B37" s="2">
        <f>C37+E37</f>
        <v>37819</v>
      </c>
      <c r="C37" s="3">
        <v>23789</v>
      </c>
      <c r="D37" s="4">
        <f>C37/$B$37*100</f>
        <v>62.902244903355452</v>
      </c>
      <c r="E37" s="3">
        <v>14030</v>
      </c>
      <c r="F37" s="4">
        <f>E37/$B$37*100</f>
        <v>37.097755096644541</v>
      </c>
      <c r="G37" s="2">
        <f>H37+J37</f>
        <v>36263</v>
      </c>
      <c r="H37" s="3">
        <v>23351</v>
      </c>
      <c r="I37" s="4">
        <f>H37/$G$37*100</f>
        <v>64.393458897498817</v>
      </c>
      <c r="J37" s="3">
        <v>12912</v>
      </c>
      <c r="K37" s="4">
        <f>J37/$G$37*100</f>
        <v>35.606541102501168</v>
      </c>
      <c r="L37" s="12"/>
      <c r="M37" s="12"/>
    </row>
    <row r="38" spans="1:13" ht="16.5" customHeight="1" x14ac:dyDescent="0.25">
      <c r="A38" s="1" t="s">
        <v>21</v>
      </c>
      <c r="B38" s="3">
        <v>35793</v>
      </c>
      <c r="C38" s="3">
        <v>22244</v>
      </c>
      <c r="D38" s="13">
        <v>62.15</v>
      </c>
      <c r="E38" s="3">
        <v>13549</v>
      </c>
      <c r="F38" s="24">
        <v>37.85</v>
      </c>
      <c r="G38" s="19">
        <v>29980</v>
      </c>
      <c r="H38" s="3">
        <v>19343</v>
      </c>
      <c r="I38" s="13">
        <v>64.52</v>
      </c>
      <c r="J38" s="3">
        <v>10637</v>
      </c>
      <c r="K38" s="13">
        <v>35.479999999999997</v>
      </c>
      <c r="L38" s="12"/>
      <c r="M38" s="12"/>
    </row>
    <row r="39" spans="1:13" ht="16.5" customHeight="1" x14ac:dyDescent="0.25">
      <c r="A39" s="1" t="s">
        <v>25</v>
      </c>
      <c r="B39" s="14">
        <f>C39+E39</f>
        <v>35176</v>
      </c>
      <c r="C39" s="14">
        <v>21862</v>
      </c>
      <c r="D39" s="5">
        <f>C39/B39*100</f>
        <v>62.15032977029793</v>
      </c>
      <c r="E39" s="14">
        <v>13314</v>
      </c>
      <c r="F39" s="25">
        <f>E39/B39*100</f>
        <v>37.84967022970207</v>
      </c>
      <c r="G39" s="19">
        <f>H39+J39</f>
        <v>19323</v>
      </c>
      <c r="H39" s="14">
        <v>12477</v>
      </c>
      <c r="I39" s="5">
        <f>H39/G39*100</f>
        <v>64.570718832479429</v>
      </c>
      <c r="J39" s="14">
        <v>6846</v>
      </c>
      <c r="K39" s="5">
        <f>J39/G39*100</f>
        <v>35.429281167520571</v>
      </c>
      <c r="L39" s="12"/>
      <c r="M39" s="12"/>
    </row>
    <row r="40" spans="1:13" ht="16.5" customHeight="1" x14ac:dyDescent="0.25">
      <c r="A40" s="32" t="s">
        <v>28</v>
      </c>
      <c r="B40" s="2">
        <f>C40+E40</f>
        <v>31698</v>
      </c>
      <c r="C40" s="47">
        <v>19845</v>
      </c>
      <c r="D40" s="46">
        <f>C40/B40*100</f>
        <v>62.606473594548554</v>
      </c>
      <c r="E40" s="47">
        <v>11853</v>
      </c>
      <c r="F40" s="56">
        <f>E40/B40*100</f>
        <v>37.393526405451446</v>
      </c>
      <c r="G40" s="2">
        <f>H40+J40</f>
        <v>28722</v>
      </c>
      <c r="H40" s="55">
        <v>18098</v>
      </c>
      <c r="I40" s="46">
        <f>H40/G40*100</f>
        <v>63.010932386324072</v>
      </c>
      <c r="J40" s="55">
        <v>10624</v>
      </c>
      <c r="K40" s="46">
        <f>J40/G40*100</f>
        <v>36.989067613675928</v>
      </c>
      <c r="L40" s="12"/>
      <c r="M40" s="12"/>
    </row>
    <row r="41" spans="1:13" ht="16.5" customHeight="1" thickBot="1" x14ac:dyDescent="0.3">
      <c r="A41" s="57" t="s">
        <v>30</v>
      </c>
      <c r="B41" s="20">
        <f>C41+E41</f>
        <v>27752</v>
      </c>
      <c r="C41" s="21">
        <v>17310</v>
      </c>
      <c r="D41" s="22">
        <f>C41/B41*100</f>
        <v>62.373882963390024</v>
      </c>
      <c r="E41" s="21">
        <v>10442</v>
      </c>
      <c r="F41" s="22">
        <f>E41/B41*100</f>
        <v>37.626117036609976</v>
      </c>
      <c r="G41" s="20">
        <f>H41+J41</f>
        <v>24466</v>
      </c>
      <c r="H41" s="26">
        <v>15362</v>
      </c>
      <c r="I41" s="22">
        <f>H41/G41*100</f>
        <v>62.789176816807</v>
      </c>
      <c r="J41" s="26">
        <v>9104</v>
      </c>
      <c r="K41" s="22">
        <f>J41/G41*100</f>
        <v>37.210823183193007</v>
      </c>
      <c r="L41" s="12"/>
      <c r="M41" s="12"/>
    </row>
    <row r="42" spans="1:13" ht="16.5" customHeight="1" thickBot="1" x14ac:dyDescent="0.3">
      <c r="A42" s="27"/>
      <c r="B42" s="28"/>
      <c r="C42" s="3"/>
      <c r="D42" s="3"/>
      <c r="E42" s="3"/>
      <c r="F42" s="3"/>
      <c r="G42" s="3"/>
      <c r="H42" s="3"/>
      <c r="I42" s="3"/>
      <c r="J42" s="3"/>
      <c r="K42" s="28"/>
      <c r="L42" s="12"/>
      <c r="M42" s="12"/>
    </row>
    <row r="43" spans="1:13" ht="16.5" customHeight="1" thickBot="1" x14ac:dyDescent="0.3">
      <c r="A43" s="37" t="s">
        <v>2</v>
      </c>
      <c r="B43" s="42" t="s">
        <v>16</v>
      </c>
      <c r="C43" s="43"/>
      <c r="D43" s="43"/>
      <c r="E43" s="43"/>
      <c r="F43" s="44"/>
      <c r="G43" s="42" t="s">
        <v>17</v>
      </c>
      <c r="H43" s="43"/>
      <c r="I43" s="43"/>
      <c r="J43" s="43"/>
      <c r="K43" s="43"/>
      <c r="L43" s="12"/>
      <c r="M43" s="12"/>
    </row>
    <row r="44" spans="1:13" ht="16.5" customHeight="1" thickBot="1" x14ac:dyDescent="0.3">
      <c r="A44" s="41"/>
      <c r="B44" s="39" t="s">
        <v>3</v>
      </c>
      <c r="C44" s="39" t="s">
        <v>4</v>
      </c>
      <c r="D44" s="9"/>
      <c r="E44" s="39" t="s">
        <v>5</v>
      </c>
      <c r="F44" s="10"/>
      <c r="G44" s="39" t="s">
        <v>3</v>
      </c>
      <c r="H44" s="39" t="s">
        <v>4</v>
      </c>
      <c r="I44" s="9"/>
      <c r="J44" s="39" t="s">
        <v>5</v>
      </c>
      <c r="K44" s="10"/>
      <c r="L44" s="12"/>
      <c r="M44" s="12"/>
    </row>
    <row r="45" spans="1:13" ht="16.5" customHeight="1" thickBot="1" x14ac:dyDescent="0.3">
      <c r="A45" s="38"/>
      <c r="B45" s="40"/>
      <c r="C45" s="40"/>
      <c r="D45" s="34" t="s">
        <v>6</v>
      </c>
      <c r="E45" s="40"/>
      <c r="F45" s="34" t="s">
        <v>6</v>
      </c>
      <c r="G45" s="40"/>
      <c r="H45" s="40"/>
      <c r="I45" s="34" t="s">
        <v>6</v>
      </c>
      <c r="J45" s="40"/>
      <c r="K45" s="34" t="s">
        <v>6</v>
      </c>
      <c r="L45" s="12"/>
      <c r="M45" s="12"/>
    </row>
    <row r="46" spans="1:13" ht="16.5" customHeight="1" x14ac:dyDescent="0.25">
      <c r="A46" s="1" t="s">
        <v>7</v>
      </c>
      <c r="B46" s="11">
        <f t="shared" ref="B46:B49" si="5">C46+E46</f>
        <v>34462</v>
      </c>
      <c r="C46" s="3">
        <v>22646</v>
      </c>
      <c r="D46" s="4">
        <f>C46/$B$46*100</f>
        <v>65.712959201439276</v>
      </c>
      <c r="E46" s="18">
        <v>11816</v>
      </c>
      <c r="F46" s="4">
        <f>E46/$B$46*100</f>
        <v>34.287040798560739</v>
      </c>
      <c r="G46" s="11">
        <f t="shared" ref="G46:G49" si="6">H46+J46</f>
        <v>25906</v>
      </c>
      <c r="H46" s="18">
        <v>15352</v>
      </c>
      <c r="I46" s="4">
        <f>H46/$G$46*100</f>
        <v>59.26040299544507</v>
      </c>
      <c r="J46" s="18">
        <v>10554</v>
      </c>
      <c r="K46" s="4">
        <f>J46/$G$46*100</f>
        <v>40.73959700455493</v>
      </c>
      <c r="L46" s="12"/>
      <c r="M46" s="12"/>
    </row>
    <row r="47" spans="1:13" ht="16.5" customHeight="1" x14ac:dyDescent="0.25">
      <c r="A47" s="1" t="s">
        <v>8</v>
      </c>
      <c r="B47" s="11">
        <f t="shared" si="5"/>
        <v>32776</v>
      </c>
      <c r="C47" s="3">
        <v>21396</v>
      </c>
      <c r="D47" s="4">
        <f>C47/$B$47*100</f>
        <v>65.279472784964611</v>
      </c>
      <c r="E47" s="3">
        <v>11380</v>
      </c>
      <c r="F47" s="4">
        <f>E47/$B$47*100</f>
        <v>34.720527215035389</v>
      </c>
      <c r="G47" s="11">
        <f t="shared" si="6"/>
        <v>24379</v>
      </c>
      <c r="H47" s="3">
        <v>14632</v>
      </c>
      <c r="I47" s="4">
        <f>H47/$G$47*100</f>
        <v>60.018868698469994</v>
      </c>
      <c r="J47" s="3">
        <v>9747</v>
      </c>
      <c r="K47" s="4">
        <f>J47/$G$47*100</f>
        <v>39.981131301530006</v>
      </c>
      <c r="L47" s="12"/>
      <c r="M47" s="12"/>
    </row>
    <row r="48" spans="1:13" ht="16.5" customHeight="1" x14ac:dyDescent="0.25">
      <c r="A48" s="1" t="s">
        <v>9</v>
      </c>
      <c r="B48" s="11">
        <f t="shared" si="5"/>
        <v>34148</v>
      </c>
      <c r="C48" s="3">
        <v>22312</v>
      </c>
      <c r="D48" s="4">
        <f>C48/$B$48*100</f>
        <v>65.339112100269418</v>
      </c>
      <c r="E48" s="3">
        <v>11836</v>
      </c>
      <c r="F48" s="4">
        <f>E48/$B$48*100</f>
        <v>34.660887899730582</v>
      </c>
      <c r="G48" s="11">
        <f t="shared" si="6"/>
        <v>26598</v>
      </c>
      <c r="H48" s="3">
        <v>16282</v>
      </c>
      <c r="I48" s="4">
        <f>H48/$G$48*100</f>
        <v>61.215128957064444</v>
      </c>
      <c r="J48" s="3">
        <v>10316</v>
      </c>
      <c r="K48" s="4">
        <f>J48/$G$48*100</f>
        <v>38.784871042935556</v>
      </c>
      <c r="L48" s="12"/>
      <c r="M48" s="12"/>
    </row>
    <row r="49" spans="1:13" ht="16.5" customHeight="1" x14ac:dyDescent="0.25">
      <c r="A49" s="1" t="s">
        <v>10</v>
      </c>
      <c r="B49" s="11">
        <f t="shared" si="5"/>
        <v>41280</v>
      </c>
      <c r="C49" s="3">
        <v>26670</v>
      </c>
      <c r="D49" s="4">
        <f>C49/$B$49*100</f>
        <v>64.607558139534888</v>
      </c>
      <c r="E49" s="3">
        <v>14610</v>
      </c>
      <c r="F49" s="4">
        <f>E49/$B$49*100</f>
        <v>35.392441860465119</v>
      </c>
      <c r="G49" s="11">
        <f t="shared" si="6"/>
        <v>28162</v>
      </c>
      <c r="H49" s="3">
        <v>16486</v>
      </c>
      <c r="I49" s="4">
        <f>H49/$G$49*100</f>
        <v>58.539876429230873</v>
      </c>
      <c r="J49" s="3">
        <v>11676</v>
      </c>
      <c r="K49" s="4">
        <f>J49/$G$49*100</f>
        <v>41.46012357076912</v>
      </c>
      <c r="L49" s="12"/>
      <c r="M49" s="12"/>
    </row>
    <row r="50" spans="1:13" ht="16.5" customHeight="1" x14ac:dyDescent="0.25">
      <c r="A50" s="1" t="s">
        <v>11</v>
      </c>
      <c r="B50" s="2">
        <f>C50+E50</f>
        <v>33426</v>
      </c>
      <c r="C50" s="3">
        <v>21322</v>
      </c>
      <c r="D50" s="4">
        <f>C50/$B$50*100</f>
        <v>63.788667504337937</v>
      </c>
      <c r="E50" s="3">
        <v>12104</v>
      </c>
      <c r="F50" s="4">
        <f>E50/$B$50*100</f>
        <v>36.211332495662056</v>
      </c>
      <c r="G50" s="2">
        <f>H50+J50</f>
        <v>24303</v>
      </c>
      <c r="H50" s="3">
        <v>14095</v>
      </c>
      <c r="I50" s="4">
        <f>H50/$G$50*100</f>
        <v>57.996955108422831</v>
      </c>
      <c r="J50" s="3">
        <v>10208</v>
      </c>
      <c r="K50" s="4">
        <f>J50/$G$50*100</f>
        <v>42.003044891577176</v>
      </c>
      <c r="L50" s="12"/>
      <c r="M50" s="12"/>
    </row>
    <row r="51" spans="1:13" ht="16.5" customHeight="1" x14ac:dyDescent="0.25">
      <c r="A51" s="1" t="s">
        <v>21</v>
      </c>
      <c r="B51" s="3">
        <v>27923</v>
      </c>
      <c r="C51" s="3">
        <v>17426</v>
      </c>
      <c r="D51" s="13">
        <v>62.41</v>
      </c>
      <c r="E51" s="3">
        <v>10497</v>
      </c>
      <c r="F51" s="24">
        <v>37.590000000000003</v>
      </c>
      <c r="G51" s="19">
        <v>22184</v>
      </c>
      <c r="H51" s="3">
        <v>12810</v>
      </c>
      <c r="I51" s="13">
        <v>57.74</v>
      </c>
      <c r="J51" s="3">
        <v>9374</v>
      </c>
      <c r="K51" s="13">
        <v>42.26</v>
      </c>
      <c r="L51" s="12"/>
      <c r="M51" s="12"/>
    </row>
    <row r="52" spans="1:13" ht="16.5" customHeight="1" x14ac:dyDescent="0.25">
      <c r="A52" s="1" t="s">
        <v>25</v>
      </c>
      <c r="B52" s="14">
        <f>C52+E52</f>
        <v>27320</v>
      </c>
      <c r="C52" s="14">
        <v>17184</v>
      </c>
      <c r="D52" s="5">
        <f>C52/B52*100</f>
        <v>62.898975109809662</v>
      </c>
      <c r="E52" s="14">
        <v>10136</v>
      </c>
      <c r="F52" s="25">
        <f>E52/B52*100</f>
        <v>37.101024890190338</v>
      </c>
      <c r="G52" s="19">
        <f>H52+J52</f>
        <v>22901</v>
      </c>
      <c r="H52" s="14">
        <v>13199</v>
      </c>
      <c r="I52" s="29">
        <f>H52/G52*100</f>
        <v>57.635037771276366</v>
      </c>
      <c r="J52" s="14">
        <v>9702</v>
      </c>
      <c r="K52" s="29">
        <f>J52/G52*100</f>
        <v>42.364962228723634</v>
      </c>
      <c r="L52" s="12"/>
      <c r="M52" s="12"/>
    </row>
    <row r="53" spans="1:13" ht="16.5" customHeight="1" x14ac:dyDescent="0.25">
      <c r="A53" s="32" t="s">
        <v>28</v>
      </c>
      <c r="B53" s="2">
        <f>C53+E53</f>
        <v>26653</v>
      </c>
      <c r="C53" s="47">
        <v>16443</v>
      </c>
      <c r="D53" s="46">
        <f>C53/B53*100</f>
        <v>61.692867594642252</v>
      </c>
      <c r="E53" s="47">
        <v>10210</v>
      </c>
      <c r="F53" s="56">
        <f>E53/B53*100</f>
        <v>38.307132405357748</v>
      </c>
      <c r="G53" s="2">
        <f>H53+J53</f>
        <v>20850</v>
      </c>
      <c r="H53" s="55">
        <v>12179</v>
      </c>
      <c r="I53" s="46">
        <f>H53/G53*100</f>
        <v>58.412470023980809</v>
      </c>
      <c r="J53" s="55">
        <v>8671</v>
      </c>
      <c r="K53" s="46">
        <f>J53/G53*100</f>
        <v>41.587529976019184</v>
      </c>
      <c r="L53" s="12"/>
      <c r="M53" s="12"/>
    </row>
    <row r="54" spans="1:13" ht="16.5" customHeight="1" thickBot="1" x14ac:dyDescent="0.3">
      <c r="A54" s="33" t="s">
        <v>30</v>
      </c>
      <c r="B54" s="20">
        <f>C54+E54</f>
        <v>26700</v>
      </c>
      <c r="C54" s="21">
        <v>16274</v>
      </c>
      <c r="D54" s="22">
        <f>C54/B54*100</f>
        <v>60.951310861423224</v>
      </c>
      <c r="E54" s="21">
        <v>10426</v>
      </c>
      <c r="F54" s="23">
        <f>E54/B54*100</f>
        <v>39.048689138576783</v>
      </c>
      <c r="G54" s="20">
        <f>H54+J54</f>
        <v>16422</v>
      </c>
      <c r="H54" s="26">
        <v>9517</v>
      </c>
      <c r="I54" s="22">
        <f>H54/G54*100</f>
        <v>57.952746315917672</v>
      </c>
      <c r="J54" s="26">
        <v>6905</v>
      </c>
      <c r="K54" s="22">
        <f>J54/G54*100</f>
        <v>42.047253684082328</v>
      </c>
      <c r="L54" s="12"/>
      <c r="M54" s="12"/>
    </row>
    <row r="55" spans="1:13" ht="16.5" customHeight="1" thickBot="1" x14ac:dyDescent="0.3">
      <c r="A55" s="27"/>
      <c r="B55" s="28"/>
      <c r="C55" s="3"/>
      <c r="D55" s="3"/>
      <c r="E55" s="3"/>
      <c r="F55" s="3"/>
      <c r="G55" s="3"/>
      <c r="H55" s="3"/>
      <c r="I55" s="3"/>
      <c r="J55" s="3"/>
      <c r="K55" s="28"/>
      <c r="L55" s="12"/>
      <c r="M55" s="12"/>
    </row>
    <row r="56" spans="1:13" ht="16.5" customHeight="1" thickBot="1" x14ac:dyDescent="0.3">
      <c r="A56" s="37" t="s">
        <v>2</v>
      </c>
      <c r="B56" s="42" t="s">
        <v>18</v>
      </c>
      <c r="C56" s="43"/>
      <c r="D56" s="43"/>
      <c r="E56" s="43"/>
      <c r="F56" s="44"/>
      <c r="G56" s="42" t="s">
        <v>19</v>
      </c>
      <c r="H56" s="43"/>
      <c r="I56" s="43"/>
      <c r="J56" s="43"/>
      <c r="K56" s="43"/>
      <c r="L56" s="12"/>
      <c r="M56" s="12"/>
    </row>
    <row r="57" spans="1:13" ht="16.5" customHeight="1" thickBot="1" x14ac:dyDescent="0.3">
      <c r="A57" s="41"/>
      <c r="B57" s="39" t="s">
        <v>3</v>
      </c>
      <c r="C57" s="39" t="s">
        <v>4</v>
      </c>
      <c r="D57" s="9"/>
      <c r="E57" s="39" t="s">
        <v>5</v>
      </c>
      <c r="F57" s="10"/>
      <c r="G57" s="39" t="s">
        <v>3</v>
      </c>
      <c r="H57" s="39" t="s">
        <v>4</v>
      </c>
      <c r="I57" s="9"/>
      <c r="J57" s="39" t="s">
        <v>5</v>
      </c>
      <c r="K57" s="10"/>
      <c r="L57" s="12"/>
      <c r="M57" s="12"/>
    </row>
    <row r="58" spans="1:13" ht="16.5" customHeight="1" thickBot="1" x14ac:dyDescent="0.3">
      <c r="A58" s="38"/>
      <c r="B58" s="40"/>
      <c r="C58" s="40"/>
      <c r="D58" s="34" t="s">
        <v>6</v>
      </c>
      <c r="E58" s="40"/>
      <c r="F58" s="34" t="s">
        <v>6</v>
      </c>
      <c r="G58" s="40"/>
      <c r="H58" s="40"/>
      <c r="I58" s="34" t="s">
        <v>6</v>
      </c>
      <c r="J58" s="40"/>
      <c r="K58" s="34" t="s">
        <v>6</v>
      </c>
      <c r="L58" s="12"/>
      <c r="M58" s="12"/>
    </row>
    <row r="59" spans="1:13" ht="16.5" customHeight="1" x14ac:dyDescent="0.25">
      <c r="A59" s="1" t="s">
        <v>7</v>
      </c>
      <c r="B59" s="11">
        <f t="shared" ref="B59:B62" si="7">C59+E59</f>
        <v>29432</v>
      </c>
      <c r="C59" s="3">
        <v>17882</v>
      </c>
      <c r="D59" s="4">
        <f>C59/$B$59*100</f>
        <v>60.756999184561025</v>
      </c>
      <c r="E59" s="18">
        <v>11550</v>
      </c>
      <c r="F59" s="4">
        <f>E59/$B$59*100</f>
        <v>39.243000815438975</v>
      </c>
      <c r="G59" s="11">
        <f t="shared" ref="G59:G62" si="8">H59+J59</f>
        <v>17456</v>
      </c>
      <c r="H59" s="18">
        <v>10010</v>
      </c>
      <c r="I59" s="4">
        <f>H59/$G$59*100</f>
        <v>57.34417965169569</v>
      </c>
      <c r="J59" s="18">
        <v>7446</v>
      </c>
      <c r="K59" s="4">
        <f>J59/$G$59*100</f>
        <v>42.65582034830431</v>
      </c>
      <c r="L59" s="12"/>
      <c r="M59" s="12"/>
    </row>
    <row r="60" spans="1:13" ht="16.5" customHeight="1" x14ac:dyDescent="0.25">
      <c r="A60" s="1" t="s">
        <v>8</v>
      </c>
      <c r="B60" s="11">
        <f t="shared" si="7"/>
        <v>26178</v>
      </c>
      <c r="C60" s="3">
        <v>15646</v>
      </c>
      <c r="D60" s="4">
        <f>C60/$B$60*100</f>
        <v>59.767743907097561</v>
      </c>
      <c r="E60" s="3">
        <v>10532</v>
      </c>
      <c r="F60" s="4">
        <f>E60/$B$60*100</f>
        <v>40.232256092902432</v>
      </c>
      <c r="G60" s="11">
        <f t="shared" si="8"/>
        <v>16846</v>
      </c>
      <c r="H60" s="3">
        <v>9778</v>
      </c>
      <c r="I60" s="4">
        <f>H60/$G$60*100</f>
        <v>58.04345245162056</v>
      </c>
      <c r="J60" s="3">
        <v>7068</v>
      </c>
      <c r="K60" s="4">
        <f>J60/$G$60*100</f>
        <v>41.956547548379433</v>
      </c>
      <c r="L60" s="12"/>
      <c r="M60" s="12"/>
    </row>
    <row r="61" spans="1:13" ht="16.5" customHeight="1" x14ac:dyDescent="0.25">
      <c r="A61" s="1" t="s">
        <v>9</v>
      </c>
      <c r="B61" s="11">
        <f t="shared" si="7"/>
        <v>28765</v>
      </c>
      <c r="C61" s="3">
        <v>17261</v>
      </c>
      <c r="D61" s="4">
        <f>C61/$B$61*100</f>
        <v>60.006952894142188</v>
      </c>
      <c r="E61" s="3">
        <v>11504</v>
      </c>
      <c r="F61" s="4">
        <f>E61/$B$61*100</f>
        <v>39.993047105857812</v>
      </c>
      <c r="G61" s="11">
        <f t="shared" si="8"/>
        <v>17269</v>
      </c>
      <c r="H61" s="3">
        <v>10089</v>
      </c>
      <c r="I61" s="4">
        <f>H61/$G$61*100</f>
        <v>58.422606983612255</v>
      </c>
      <c r="J61" s="3">
        <v>7180</v>
      </c>
      <c r="K61" s="4">
        <f>J61/$G$61*100</f>
        <v>41.577393016387745</v>
      </c>
      <c r="L61" s="12"/>
      <c r="M61" s="12"/>
    </row>
    <row r="62" spans="1:13" ht="16.5" customHeight="1" x14ac:dyDescent="0.25">
      <c r="A62" s="1" t="s">
        <v>10</v>
      </c>
      <c r="B62" s="11">
        <f t="shared" si="7"/>
        <v>32569</v>
      </c>
      <c r="C62" s="3">
        <v>19480</v>
      </c>
      <c r="D62" s="4">
        <f>C62/$B$62*100</f>
        <v>59.811477171543494</v>
      </c>
      <c r="E62" s="3">
        <v>13089</v>
      </c>
      <c r="F62" s="4">
        <f>E62/$B$62*100</f>
        <v>40.188522828456506</v>
      </c>
      <c r="G62" s="11">
        <f t="shared" si="8"/>
        <v>19150</v>
      </c>
      <c r="H62" s="3">
        <v>10924</v>
      </c>
      <c r="I62" s="4">
        <f>H62/$G$62*100</f>
        <v>57.044386422976501</v>
      </c>
      <c r="J62" s="3">
        <v>8226</v>
      </c>
      <c r="K62" s="4">
        <f>J62/$G$62*100</f>
        <v>42.955613577023499</v>
      </c>
      <c r="L62" s="12"/>
      <c r="M62" s="12"/>
    </row>
    <row r="63" spans="1:13" ht="16.5" customHeight="1" x14ac:dyDescent="0.25">
      <c r="A63" s="1" t="s">
        <v>11</v>
      </c>
      <c r="B63" s="2">
        <f>C63+E63</f>
        <v>30304</v>
      </c>
      <c r="C63" s="3">
        <v>18049</v>
      </c>
      <c r="D63" s="4">
        <f>C63/$B$63*100</f>
        <v>59.559794086589221</v>
      </c>
      <c r="E63" s="3">
        <v>12255</v>
      </c>
      <c r="F63" s="4">
        <f>E63/$B$63*100</f>
        <v>40.440205913410772</v>
      </c>
      <c r="G63" s="2">
        <f>H63+J63</f>
        <v>20413</v>
      </c>
      <c r="H63" s="3">
        <v>11354</v>
      </c>
      <c r="I63" s="4">
        <f>H63/$G$63*100</f>
        <v>55.621417723999414</v>
      </c>
      <c r="J63" s="3">
        <v>9059</v>
      </c>
      <c r="K63" s="4">
        <f>J63/$G$63*100</f>
        <v>44.378582276000586</v>
      </c>
      <c r="L63" s="12"/>
      <c r="M63" s="12"/>
    </row>
    <row r="64" spans="1:13" ht="16.5" customHeight="1" x14ac:dyDescent="0.25">
      <c r="A64" s="1" t="s">
        <v>21</v>
      </c>
      <c r="B64" s="3">
        <v>27177</v>
      </c>
      <c r="C64" s="3">
        <v>16066</v>
      </c>
      <c r="D64" s="13">
        <v>59.12</v>
      </c>
      <c r="E64" s="3">
        <v>11111</v>
      </c>
      <c r="F64" s="24">
        <v>40.880000000000003</v>
      </c>
      <c r="G64" s="19">
        <v>20424</v>
      </c>
      <c r="H64" s="3">
        <v>11599</v>
      </c>
      <c r="I64" s="13">
        <v>56.79</v>
      </c>
      <c r="J64" s="3">
        <v>8825</v>
      </c>
      <c r="K64" s="13">
        <v>43.21</v>
      </c>
      <c r="L64" s="12"/>
      <c r="M64" s="12"/>
    </row>
    <row r="65" spans="1:13" ht="16.5" customHeight="1" x14ac:dyDescent="0.25">
      <c r="A65" s="1" t="s">
        <v>25</v>
      </c>
      <c r="B65" s="14">
        <f>C65+E65</f>
        <v>26063</v>
      </c>
      <c r="C65" s="14">
        <v>15273</v>
      </c>
      <c r="D65" s="29">
        <f>C65/B65*100</f>
        <v>58.600314622261443</v>
      </c>
      <c r="E65" s="14">
        <v>10790</v>
      </c>
      <c r="F65" s="30">
        <f>E65/B65*100</f>
        <v>41.399685377738557</v>
      </c>
      <c r="G65" s="19">
        <f>H65+J65</f>
        <v>17543</v>
      </c>
      <c r="H65" s="14">
        <v>9645</v>
      </c>
      <c r="I65" s="29">
        <f>H65/G65*100</f>
        <v>54.979193980505045</v>
      </c>
      <c r="J65" s="14">
        <v>7898</v>
      </c>
      <c r="K65" s="29">
        <f>J65/G65*100</f>
        <v>45.020806019494955</v>
      </c>
      <c r="L65" s="12"/>
      <c r="M65" s="12"/>
    </row>
    <row r="66" spans="1:13" ht="16.5" customHeight="1" x14ac:dyDescent="0.25">
      <c r="A66" s="32" t="s">
        <v>28</v>
      </c>
      <c r="B66" s="2">
        <f>C66+E66</f>
        <v>23528</v>
      </c>
      <c r="C66" s="47">
        <v>13888</v>
      </c>
      <c r="D66" s="46">
        <f>C66/B66*100</f>
        <v>59.027541652499153</v>
      </c>
      <c r="E66" s="47">
        <v>9640</v>
      </c>
      <c r="F66" s="56">
        <f>E66/B66*100</f>
        <v>40.972458347500847</v>
      </c>
      <c r="G66" s="2">
        <f>H66+J66</f>
        <v>18734</v>
      </c>
      <c r="H66" s="47">
        <v>10460</v>
      </c>
      <c r="I66" s="46">
        <f>H66/G66*100</f>
        <v>55.834311946194084</v>
      </c>
      <c r="J66" s="47">
        <v>8274</v>
      </c>
      <c r="K66" s="46">
        <f>J66/G66*100</f>
        <v>44.165688053805916</v>
      </c>
      <c r="L66" s="12"/>
      <c r="M66" s="12"/>
    </row>
    <row r="67" spans="1:13" ht="16.5" customHeight="1" thickBot="1" x14ac:dyDescent="0.3">
      <c r="A67" s="33" t="s">
        <v>30</v>
      </c>
      <c r="B67" s="20">
        <f>C67+E67</f>
        <v>19708</v>
      </c>
      <c r="C67" s="21">
        <v>11408</v>
      </c>
      <c r="D67" s="22">
        <f>C67/B67*100</f>
        <v>57.88512279277451</v>
      </c>
      <c r="E67" s="21">
        <v>8300</v>
      </c>
      <c r="F67" s="23">
        <f>E67/B67*100</f>
        <v>42.11487720722549</v>
      </c>
      <c r="G67" s="20">
        <f>H67+J67</f>
        <v>17637</v>
      </c>
      <c r="H67" s="21">
        <v>9738</v>
      </c>
      <c r="I67" s="22">
        <f>H67/G67*100</f>
        <v>55.213471678856948</v>
      </c>
      <c r="J67" s="21">
        <v>7899</v>
      </c>
      <c r="K67" s="22">
        <f>J67/G67*100</f>
        <v>44.786528321143052</v>
      </c>
      <c r="L67" s="12"/>
      <c r="M67" s="12"/>
    </row>
    <row r="68" spans="1:13" ht="16.5" customHeight="1" x14ac:dyDescent="0.25">
      <c r="A68" s="17" t="s">
        <v>27</v>
      </c>
    </row>
    <row r="69" spans="1:13" ht="16.5" customHeight="1" x14ac:dyDescent="0.25">
      <c r="B69" s="31"/>
    </row>
  </sheetData>
  <mergeCells count="43">
    <mergeCell ref="J16:K16"/>
    <mergeCell ref="A56:A58"/>
    <mergeCell ref="B56:F56"/>
    <mergeCell ref="G56:K56"/>
    <mergeCell ref="B57:B58"/>
    <mergeCell ref="C57:C58"/>
    <mergeCell ref="E57:E58"/>
    <mergeCell ref="G57:G58"/>
    <mergeCell ref="H57:H58"/>
    <mergeCell ref="J57:J58"/>
    <mergeCell ref="A43:A45"/>
    <mergeCell ref="B43:F43"/>
    <mergeCell ref="G43:K43"/>
    <mergeCell ref="B44:B45"/>
    <mergeCell ref="C44:C45"/>
    <mergeCell ref="E44:E45"/>
    <mergeCell ref="G44:G45"/>
    <mergeCell ref="H44:H45"/>
    <mergeCell ref="J44:J45"/>
    <mergeCell ref="A30:A32"/>
    <mergeCell ref="B30:F30"/>
    <mergeCell ref="G30:K30"/>
    <mergeCell ref="B31:B32"/>
    <mergeCell ref="C31:C32"/>
    <mergeCell ref="E31:E32"/>
    <mergeCell ref="G31:G32"/>
    <mergeCell ref="H31:H32"/>
    <mergeCell ref="J31:J32"/>
    <mergeCell ref="A17:A19"/>
    <mergeCell ref="B17:F17"/>
    <mergeCell ref="G17:K17"/>
    <mergeCell ref="B18:B19"/>
    <mergeCell ref="C18:C19"/>
    <mergeCell ref="E18:E19"/>
    <mergeCell ref="G18:G19"/>
    <mergeCell ref="H18:H19"/>
    <mergeCell ref="J18:J19"/>
    <mergeCell ref="A1:F1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2022-02-16T01:59:19Z</cp:lastPrinted>
  <dcterms:created xsi:type="dcterms:W3CDTF">2022-02-16T01:58:41Z</dcterms:created>
  <dcterms:modified xsi:type="dcterms:W3CDTF">2026-04-15T01:57:39Z</dcterms:modified>
</cp:coreProperties>
</file>