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會計員工作資料\2統計業務\性別統計&amp;性別分析(10月底前新增)\性別統計指標\115年度上114年度資料\"/>
    </mc:Choice>
  </mc:AlternateContent>
  <bookViews>
    <workbookView xWindow="0" yWindow="0" windowWidth="28800" windowHeight="12900"/>
  </bookViews>
  <sheets>
    <sheet name="工作表1" sheetId="1" r:id="rId1"/>
  </sheets>
  <definedNames>
    <definedName name="_xlnm.Print_Area" localSheetId="0">工作表1!$A$1:$S$19</definedName>
  </definedNames>
  <calcPr calcId="162913"/>
</workbook>
</file>

<file path=xl/calcChain.xml><?xml version="1.0" encoding="utf-8"?>
<calcChain xmlns="http://schemas.openxmlformats.org/spreadsheetml/2006/main">
  <c r="B13" i="1" l="1"/>
  <c r="E13" i="1"/>
  <c r="J13" i="1"/>
  <c r="O13" i="1"/>
  <c r="C13" i="1"/>
  <c r="D13" i="1" l="1"/>
  <c r="C8" i="1" l="1"/>
  <c r="D8" i="1"/>
  <c r="C9" i="1"/>
  <c r="D9" i="1"/>
  <c r="C10" i="1"/>
  <c r="D10" i="1"/>
  <c r="C11" i="1"/>
  <c r="D11" i="1"/>
  <c r="C12" i="1"/>
  <c r="D12" i="1"/>
  <c r="D7" i="1"/>
  <c r="C7" i="1"/>
  <c r="O12" i="1" l="1"/>
  <c r="S12" i="1" s="1"/>
  <c r="J12" i="1"/>
  <c r="N12" i="1" s="1"/>
  <c r="E12" i="1"/>
  <c r="I12" i="1" s="1"/>
  <c r="B12" i="1"/>
  <c r="L12" i="1" l="1"/>
  <c r="G12" i="1"/>
  <c r="Q12" i="1"/>
  <c r="S11" i="1"/>
  <c r="S10" i="1"/>
  <c r="S9" i="1"/>
  <c r="S8" i="1"/>
  <c r="S7" i="1"/>
  <c r="N10" i="1"/>
  <c r="N9" i="1"/>
  <c r="N8" i="1"/>
  <c r="N7" i="1"/>
  <c r="Q11" i="1"/>
  <c r="Q10" i="1"/>
  <c r="Q9" i="1"/>
  <c r="Q8" i="1"/>
  <c r="Q7" i="1"/>
  <c r="L11" i="1"/>
  <c r="L10" i="1"/>
  <c r="L9" i="1"/>
  <c r="L8" i="1"/>
  <c r="L7" i="1"/>
  <c r="O11" i="1"/>
  <c r="O10" i="1"/>
  <c r="O9" i="1"/>
  <c r="O8" i="1"/>
  <c r="O7" i="1"/>
  <c r="J11" i="1"/>
  <c r="N11" i="1" s="1"/>
  <c r="J10" i="1"/>
  <c r="J9" i="1"/>
  <c r="J8" i="1"/>
  <c r="J7" i="1"/>
  <c r="I8" i="1"/>
  <c r="I9" i="1"/>
  <c r="I10" i="1"/>
  <c r="I11" i="1"/>
  <c r="I7" i="1"/>
  <c r="G8" i="1"/>
  <c r="G9" i="1"/>
  <c r="G10" i="1"/>
  <c r="G11" i="1"/>
  <c r="E8" i="1"/>
  <c r="E9" i="1"/>
  <c r="E10" i="1"/>
  <c r="E11" i="1"/>
  <c r="G7" i="1"/>
  <c r="E7" i="1"/>
  <c r="B8" i="1"/>
  <c r="B9" i="1"/>
  <c r="B10" i="1"/>
  <c r="B11" i="1"/>
  <c r="B7" i="1"/>
</calcChain>
</file>

<file path=xl/sharedStrings.xml><?xml version="1.0" encoding="utf-8"?>
<sst xmlns="http://schemas.openxmlformats.org/spreadsheetml/2006/main" count="27" uniqueCount="15">
  <si>
    <t>年底別</t>
    <phoneticPr fontId="1" type="noConversion"/>
  </si>
  <si>
    <t xml:space="preserve">資料來源：桃園市政府政風處                                                                                     </t>
    <phoneticPr fontId="1" type="noConversion"/>
  </si>
  <si>
    <t>單位：人、%</t>
    <phoneticPr fontId="1" type="noConversion"/>
  </si>
  <si>
    <t>總計</t>
    <phoneticPr fontId="1" type="noConversion"/>
  </si>
  <si>
    <t>男</t>
    <phoneticPr fontId="1" type="noConversion"/>
  </si>
  <si>
    <t>女</t>
    <phoneticPr fontId="1" type="noConversion"/>
  </si>
  <si>
    <t>合計</t>
    <phoneticPr fontId="1" type="noConversion"/>
  </si>
  <si>
    <t>占比</t>
    <phoneticPr fontId="1" type="noConversion"/>
  </si>
  <si>
    <t>不具駕照人數</t>
    <phoneticPr fontId="1" type="noConversion"/>
  </si>
  <si>
    <t>具駕照且可獨立上路人數</t>
    <phoneticPr fontId="1" type="noConversion"/>
  </si>
  <si>
    <t>合計</t>
    <phoneticPr fontId="1" type="noConversion"/>
  </si>
  <si>
    <t>具駕照但不可獨立上路人數</t>
    <phoneticPr fontId="1" type="noConversion"/>
  </si>
  <si>
    <t>附註：具駕照係指汽車駕照。</t>
    <phoneticPr fontId="1" type="noConversion"/>
  </si>
  <si>
    <t>桃園市政府政風人員駕車能力</t>
    <phoneticPr fontId="1" type="noConversion"/>
  </si>
  <si>
    <t>合計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</si>
</sst>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\-#,##0;&quot;-&quot;;@"/>
    <numFmt numFmtId="177" formatCode="#,##0.0;\-#,##0.0;&quot;-&quot;;@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22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8" fillId="2" borderId="1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/>
    </xf>
    <xf numFmtId="0" fontId="8" fillId="0" borderId="0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7" fontId="8" fillId="2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/>
    </xf>
    <xf numFmtId="177" fontId="8" fillId="2" borderId="0" xfId="0" applyNumberFormat="1" applyFont="1" applyFill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"/>
  <sheetViews>
    <sheetView tabSelected="1" zoomScaleNormal="100" zoomScaleSheetLayoutView="100" workbookViewId="0">
      <selection activeCell="J18" sqref="J18"/>
    </sheetView>
  </sheetViews>
  <sheetFormatPr defaultRowHeight="21" x14ac:dyDescent="0.25"/>
  <cols>
    <col min="1" max="1" width="12.75" style="2" bestFit="1" customWidth="1"/>
    <col min="2" max="6" width="10.625" style="2" customWidth="1"/>
    <col min="7" max="7" width="11.625" style="3" customWidth="1"/>
    <col min="8" max="8" width="10.625" style="2" customWidth="1"/>
    <col min="9" max="9" width="11.625" style="3" customWidth="1"/>
    <col min="10" max="11" width="10.625" style="2" customWidth="1"/>
    <col min="12" max="12" width="11.625" style="3" customWidth="1"/>
    <col min="13" max="13" width="10.625" style="2" customWidth="1"/>
    <col min="14" max="14" width="11.625" style="3" customWidth="1"/>
    <col min="15" max="16" width="10.625" style="2" customWidth="1"/>
    <col min="17" max="17" width="11.625" style="3" customWidth="1"/>
    <col min="18" max="18" width="10.625" style="2" customWidth="1"/>
    <col min="19" max="19" width="11.625" style="3" customWidth="1"/>
    <col min="20" max="16384" width="9" style="2"/>
  </cols>
  <sheetData>
    <row r="1" spans="1:19" x14ac:dyDescent="0.25">
      <c r="A1" s="1"/>
    </row>
    <row r="2" spans="1:19" ht="25.5" customHeight="1" x14ac:dyDescent="0.25">
      <c r="A2" s="28" t="s">
        <v>13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19" ht="25.5" customHeight="1" x14ac:dyDescent="0.25">
      <c r="A3" s="4"/>
      <c r="B3" s="4"/>
      <c r="C3" s="4"/>
      <c r="D3" s="4"/>
      <c r="E3" s="4"/>
      <c r="F3" s="4"/>
      <c r="H3" s="4"/>
      <c r="J3" s="4"/>
      <c r="K3" s="4"/>
      <c r="M3" s="4"/>
      <c r="O3" s="4"/>
      <c r="P3" s="4"/>
      <c r="R3" s="26" t="s">
        <v>2</v>
      </c>
      <c r="S3" s="26"/>
    </row>
    <row r="4" spans="1:19" ht="28.5" customHeight="1" x14ac:dyDescent="0.25">
      <c r="A4" s="25" t="s">
        <v>0</v>
      </c>
      <c r="B4" s="30" t="s">
        <v>3</v>
      </c>
      <c r="C4" s="31"/>
      <c r="D4" s="38"/>
      <c r="E4" s="30" t="s">
        <v>9</v>
      </c>
      <c r="F4" s="25"/>
      <c r="G4" s="25"/>
      <c r="H4" s="31"/>
      <c r="I4" s="31"/>
      <c r="J4" s="34" t="s">
        <v>11</v>
      </c>
      <c r="K4" s="25"/>
      <c r="L4" s="25"/>
      <c r="M4" s="25"/>
      <c r="N4" s="25"/>
      <c r="O4" s="30" t="s">
        <v>8</v>
      </c>
      <c r="P4" s="31"/>
      <c r="Q4" s="31"/>
      <c r="R4" s="25"/>
      <c r="S4" s="25"/>
    </row>
    <row r="5" spans="1:19" ht="28.5" customHeight="1" x14ac:dyDescent="0.25">
      <c r="A5" s="26"/>
      <c r="B5" s="24" t="s">
        <v>14</v>
      </c>
      <c r="C5" s="24" t="s">
        <v>4</v>
      </c>
      <c r="D5" s="24" t="s">
        <v>5</v>
      </c>
      <c r="E5" s="34" t="s">
        <v>6</v>
      </c>
      <c r="F5" s="34" t="s">
        <v>4</v>
      </c>
      <c r="G5" s="5"/>
      <c r="H5" s="34" t="s">
        <v>5</v>
      </c>
      <c r="I5" s="6"/>
      <c r="J5" s="32" t="s">
        <v>6</v>
      </c>
      <c r="K5" s="34" t="s">
        <v>4</v>
      </c>
      <c r="L5" s="5"/>
      <c r="M5" s="36" t="s">
        <v>5</v>
      </c>
      <c r="N5" s="6"/>
      <c r="O5" s="32" t="s">
        <v>10</v>
      </c>
      <c r="P5" s="34" t="s">
        <v>4</v>
      </c>
      <c r="Q5" s="6"/>
      <c r="R5" s="34" t="s">
        <v>5</v>
      </c>
      <c r="S5" s="6"/>
    </row>
    <row r="6" spans="1:19" ht="25.5" customHeight="1" x14ac:dyDescent="0.25">
      <c r="A6" s="27"/>
      <c r="B6" s="24"/>
      <c r="C6" s="24"/>
      <c r="D6" s="24"/>
      <c r="E6" s="35"/>
      <c r="F6" s="35"/>
      <c r="G6" s="7" t="s">
        <v>7</v>
      </c>
      <c r="H6" s="35"/>
      <c r="I6" s="8" t="s">
        <v>7</v>
      </c>
      <c r="J6" s="33"/>
      <c r="K6" s="35"/>
      <c r="L6" s="7" t="s">
        <v>7</v>
      </c>
      <c r="M6" s="37"/>
      <c r="N6" s="7" t="s">
        <v>7</v>
      </c>
      <c r="O6" s="33"/>
      <c r="P6" s="35"/>
      <c r="Q6" s="7" t="s">
        <v>7</v>
      </c>
      <c r="R6" s="35"/>
      <c r="S6" s="8" t="s">
        <v>7</v>
      </c>
    </row>
    <row r="7" spans="1:19" ht="28.5" customHeight="1" x14ac:dyDescent="0.25">
      <c r="A7" s="9">
        <v>108</v>
      </c>
      <c r="B7" s="13">
        <f>C7+D7</f>
        <v>38</v>
      </c>
      <c r="C7" s="14">
        <f>F7+K7+P7</f>
        <v>16</v>
      </c>
      <c r="D7" s="14">
        <f>H7+M7+R7</f>
        <v>22</v>
      </c>
      <c r="E7" s="15">
        <f>F7+H7</f>
        <v>19</v>
      </c>
      <c r="F7" s="16">
        <v>11</v>
      </c>
      <c r="G7" s="18">
        <f>F7/E7*100</f>
        <v>57.894736842105267</v>
      </c>
      <c r="H7" s="16">
        <v>8</v>
      </c>
      <c r="I7" s="18">
        <f>H7/E7*100</f>
        <v>42.105263157894733</v>
      </c>
      <c r="J7" s="15">
        <f>K7+M7</f>
        <v>13</v>
      </c>
      <c r="K7" s="16">
        <v>2</v>
      </c>
      <c r="L7" s="18">
        <f>K7/J7*100</f>
        <v>15.384615384615385</v>
      </c>
      <c r="M7" s="16">
        <v>11</v>
      </c>
      <c r="N7" s="18">
        <f>M7/J7*100</f>
        <v>84.615384615384613</v>
      </c>
      <c r="O7" s="15">
        <f>P7+R7</f>
        <v>6</v>
      </c>
      <c r="P7" s="17">
        <v>3</v>
      </c>
      <c r="Q7" s="18">
        <f>P7/O7*100</f>
        <v>50</v>
      </c>
      <c r="R7" s="17">
        <v>3</v>
      </c>
      <c r="S7" s="18">
        <f>R7/O7*100</f>
        <v>50</v>
      </c>
    </row>
    <row r="8" spans="1:19" ht="28.5" customHeight="1" x14ac:dyDescent="0.25">
      <c r="A8" s="10">
        <v>109</v>
      </c>
      <c r="B8" s="13">
        <f t="shared" ref="B8:B11" si="0">C8+D8</f>
        <v>42</v>
      </c>
      <c r="C8" s="14">
        <f t="shared" ref="C8:C12" si="1">F8+K8+P8</f>
        <v>19</v>
      </c>
      <c r="D8" s="14">
        <f t="shared" ref="D8:D12" si="2">H8+M8+R8</f>
        <v>23</v>
      </c>
      <c r="E8" s="15">
        <f t="shared" ref="E8:E11" si="3">F8+H8</f>
        <v>28</v>
      </c>
      <c r="F8" s="16">
        <v>14</v>
      </c>
      <c r="G8" s="18">
        <f t="shared" ref="G8:G11" si="4">F8/E8*100</f>
        <v>50</v>
      </c>
      <c r="H8" s="16">
        <v>14</v>
      </c>
      <c r="I8" s="18">
        <f t="shared" ref="I8:I11" si="5">H8/E8*100</f>
        <v>50</v>
      </c>
      <c r="J8" s="15">
        <f t="shared" ref="J8:J11" si="6">K8+M8</f>
        <v>9</v>
      </c>
      <c r="K8" s="16">
        <v>3</v>
      </c>
      <c r="L8" s="18">
        <f t="shared" ref="L8:L11" si="7">K8/J8*100</f>
        <v>33.333333333333329</v>
      </c>
      <c r="M8" s="16">
        <v>6</v>
      </c>
      <c r="N8" s="18">
        <f t="shared" ref="N8:N11" si="8">M8/J8*100</f>
        <v>66.666666666666657</v>
      </c>
      <c r="O8" s="15">
        <f t="shared" ref="O8:O11" si="9">P8+R8</f>
        <v>5</v>
      </c>
      <c r="P8" s="17">
        <v>2</v>
      </c>
      <c r="Q8" s="18">
        <f t="shared" ref="Q8:Q11" si="10">P8/O8*100</f>
        <v>40</v>
      </c>
      <c r="R8" s="17">
        <v>3</v>
      </c>
      <c r="S8" s="18">
        <f t="shared" ref="S8:S11" si="11">R8/O8*100</f>
        <v>60</v>
      </c>
    </row>
    <row r="9" spans="1:19" ht="28.5" customHeight="1" x14ac:dyDescent="0.25">
      <c r="A9" s="10">
        <v>110</v>
      </c>
      <c r="B9" s="13">
        <f t="shared" si="0"/>
        <v>43</v>
      </c>
      <c r="C9" s="14">
        <f t="shared" si="1"/>
        <v>15</v>
      </c>
      <c r="D9" s="14">
        <f t="shared" si="2"/>
        <v>28</v>
      </c>
      <c r="E9" s="15">
        <f t="shared" si="3"/>
        <v>24</v>
      </c>
      <c r="F9" s="16">
        <v>12</v>
      </c>
      <c r="G9" s="18">
        <f t="shared" si="4"/>
        <v>50</v>
      </c>
      <c r="H9" s="16">
        <v>12</v>
      </c>
      <c r="I9" s="18">
        <f t="shared" si="5"/>
        <v>50</v>
      </c>
      <c r="J9" s="15">
        <f t="shared" si="6"/>
        <v>16</v>
      </c>
      <c r="K9" s="16">
        <v>2</v>
      </c>
      <c r="L9" s="18">
        <f t="shared" si="7"/>
        <v>12.5</v>
      </c>
      <c r="M9" s="16">
        <v>14</v>
      </c>
      <c r="N9" s="18">
        <f t="shared" si="8"/>
        <v>87.5</v>
      </c>
      <c r="O9" s="15">
        <f t="shared" si="9"/>
        <v>3</v>
      </c>
      <c r="P9" s="17">
        <v>1</v>
      </c>
      <c r="Q9" s="18">
        <f t="shared" si="10"/>
        <v>33.333333333333329</v>
      </c>
      <c r="R9" s="17">
        <v>2</v>
      </c>
      <c r="S9" s="18">
        <f t="shared" si="11"/>
        <v>66.666666666666657</v>
      </c>
    </row>
    <row r="10" spans="1:19" ht="28.5" customHeight="1" x14ac:dyDescent="0.25">
      <c r="A10" s="10">
        <v>111</v>
      </c>
      <c r="B10" s="13">
        <f t="shared" si="0"/>
        <v>44</v>
      </c>
      <c r="C10" s="14">
        <f t="shared" si="1"/>
        <v>16</v>
      </c>
      <c r="D10" s="14">
        <f t="shared" si="2"/>
        <v>28</v>
      </c>
      <c r="E10" s="15">
        <f t="shared" si="3"/>
        <v>26</v>
      </c>
      <c r="F10" s="16">
        <v>13</v>
      </c>
      <c r="G10" s="18">
        <f t="shared" si="4"/>
        <v>50</v>
      </c>
      <c r="H10" s="16">
        <v>13</v>
      </c>
      <c r="I10" s="18">
        <f t="shared" si="5"/>
        <v>50</v>
      </c>
      <c r="J10" s="15">
        <f t="shared" si="6"/>
        <v>15</v>
      </c>
      <c r="K10" s="16">
        <v>3</v>
      </c>
      <c r="L10" s="18">
        <f t="shared" si="7"/>
        <v>20</v>
      </c>
      <c r="M10" s="16">
        <v>12</v>
      </c>
      <c r="N10" s="18">
        <f t="shared" si="8"/>
        <v>80</v>
      </c>
      <c r="O10" s="15">
        <f t="shared" si="9"/>
        <v>3</v>
      </c>
      <c r="P10" s="17">
        <v>0</v>
      </c>
      <c r="Q10" s="18">
        <f t="shared" si="10"/>
        <v>0</v>
      </c>
      <c r="R10" s="17">
        <v>3</v>
      </c>
      <c r="S10" s="18">
        <f t="shared" si="11"/>
        <v>100</v>
      </c>
    </row>
    <row r="11" spans="1:19" ht="28.5" customHeight="1" x14ac:dyDescent="0.25">
      <c r="A11" s="10">
        <v>112</v>
      </c>
      <c r="B11" s="13">
        <f t="shared" si="0"/>
        <v>44</v>
      </c>
      <c r="C11" s="14">
        <f t="shared" si="1"/>
        <v>16</v>
      </c>
      <c r="D11" s="14">
        <f t="shared" si="2"/>
        <v>28</v>
      </c>
      <c r="E11" s="15">
        <f t="shared" si="3"/>
        <v>28</v>
      </c>
      <c r="F11" s="16">
        <v>14</v>
      </c>
      <c r="G11" s="18">
        <f t="shared" si="4"/>
        <v>50</v>
      </c>
      <c r="H11" s="16">
        <v>14</v>
      </c>
      <c r="I11" s="18">
        <f t="shared" si="5"/>
        <v>50</v>
      </c>
      <c r="J11" s="15">
        <f t="shared" si="6"/>
        <v>13</v>
      </c>
      <c r="K11" s="16">
        <v>2</v>
      </c>
      <c r="L11" s="18">
        <f t="shared" si="7"/>
        <v>15.384615384615385</v>
      </c>
      <c r="M11" s="16">
        <v>11</v>
      </c>
      <c r="N11" s="18">
        <f t="shared" si="8"/>
        <v>84.615384615384613</v>
      </c>
      <c r="O11" s="15">
        <f t="shared" si="9"/>
        <v>3</v>
      </c>
      <c r="P11" s="17">
        <v>0</v>
      </c>
      <c r="Q11" s="18">
        <f t="shared" si="10"/>
        <v>0</v>
      </c>
      <c r="R11" s="17">
        <v>3</v>
      </c>
      <c r="S11" s="18">
        <f t="shared" si="11"/>
        <v>100</v>
      </c>
    </row>
    <row r="12" spans="1:19" ht="28.5" customHeight="1" x14ac:dyDescent="0.25">
      <c r="A12" s="10">
        <v>113</v>
      </c>
      <c r="B12" s="13">
        <f t="shared" ref="B12:B13" si="12">C12+D12</f>
        <v>49</v>
      </c>
      <c r="C12" s="14">
        <f t="shared" si="1"/>
        <v>17</v>
      </c>
      <c r="D12" s="14">
        <f t="shared" si="2"/>
        <v>32</v>
      </c>
      <c r="E12" s="15">
        <f t="shared" ref="E12:E13" si="13">F12+H12</f>
        <v>27</v>
      </c>
      <c r="F12" s="19">
        <v>13</v>
      </c>
      <c r="G12" s="18">
        <f t="shared" ref="G12" si="14">F12/E12*100</f>
        <v>48.148148148148145</v>
      </c>
      <c r="H12" s="16">
        <v>14</v>
      </c>
      <c r="I12" s="18">
        <f t="shared" ref="I12" si="15">H12/E12*100</f>
        <v>51.851851851851848</v>
      </c>
      <c r="J12" s="15">
        <f t="shared" ref="J12:J13" si="16">K12+M12</f>
        <v>17</v>
      </c>
      <c r="K12" s="16">
        <v>4</v>
      </c>
      <c r="L12" s="18">
        <f t="shared" ref="L12" si="17">K12/J12*100</f>
        <v>23.52941176470588</v>
      </c>
      <c r="M12" s="16">
        <v>13</v>
      </c>
      <c r="N12" s="18">
        <f t="shared" ref="N12" si="18">M12/J12*100</f>
        <v>76.470588235294116</v>
      </c>
      <c r="O12" s="15">
        <f t="shared" ref="O12:O13" si="19">P12+R12</f>
        <v>5</v>
      </c>
      <c r="P12" s="17">
        <v>0</v>
      </c>
      <c r="Q12" s="18">
        <f t="shared" ref="Q12" si="20">P12/O12*100</f>
        <v>0</v>
      </c>
      <c r="R12" s="17">
        <v>5</v>
      </c>
      <c r="S12" s="18">
        <f t="shared" ref="S12" si="21">R12/O12*100</f>
        <v>100</v>
      </c>
    </row>
    <row r="13" spans="1:19" ht="30.75" customHeight="1" x14ac:dyDescent="0.25">
      <c r="A13" s="20">
        <v>114</v>
      </c>
      <c r="B13" s="21">
        <f t="shared" si="12"/>
        <v>48</v>
      </c>
      <c r="C13" s="14">
        <f t="shared" ref="C13" si="22">F13+K13+P13</f>
        <v>16</v>
      </c>
      <c r="D13" s="14">
        <f t="shared" ref="D13" si="23">H13+M13+R13</f>
        <v>32</v>
      </c>
      <c r="E13" s="15">
        <f t="shared" si="13"/>
        <v>25</v>
      </c>
      <c r="F13" s="22">
        <v>13</v>
      </c>
      <c r="G13" s="23">
        <v>52</v>
      </c>
      <c r="H13" s="22">
        <v>12</v>
      </c>
      <c r="I13" s="23">
        <v>48</v>
      </c>
      <c r="J13" s="15">
        <f t="shared" si="16"/>
        <v>20</v>
      </c>
      <c r="K13" s="22">
        <v>3</v>
      </c>
      <c r="L13" s="23">
        <v>15</v>
      </c>
      <c r="M13" s="22">
        <v>17</v>
      </c>
      <c r="N13" s="23">
        <v>85</v>
      </c>
      <c r="O13" s="15">
        <f t="shared" si="19"/>
        <v>3</v>
      </c>
      <c r="P13" s="22">
        <v>0</v>
      </c>
      <c r="Q13" s="23">
        <v>25</v>
      </c>
      <c r="R13" s="22">
        <v>3</v>
      </c>
      <c r="S13" s="23">
        <v>75</v>
      </c>
    </row>
    <row r="14" spans="1:19" x14ac:dyDescent="0.25">
      <c r="A14" s="29" t="s">
        <v>1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</row>
    <row r="15" spans="1:19" x14ac:dyDescent="0.25">
      <c r="A15" s="11" t="s">
        <v>12</v>
      </c>
      <c r="B15" s="11"/>
      <c r="C15" s="11"/>
      <c r="D15" s="11"/>
      <c r="E15" s="11"/>
      <c r="F15" s="11"/>
      <c r="G15" s="12"/>
      <c r="H15" s="11"/>
      <c r="I15" s="12"/>
      <c r="J15" s="11"/>
      <c r="K15" s="11"/>
      <c r="L15" s="12"/>
      <c r="M15" s="11"/>
      <c r="N15" s="12"/>
      <c r="O15" s="11"/>
      <c r="P15" s="11"/>
      <c r="Q15" s="12"/>
    </row>
  </sheetData>
  <mergeCells count="20">
    <mergeCell ref="P5:P6"/>
    <mergeCell ref="R5:R6"/>
    <mergeCell ref="B4:D4"/>
    <mergeCell ref="D5:D6"/>
    <mergeCell ref="C5:C6"/>
    <mergeCell ref="B5:B6"/>
    <mergeCell ref="A4:A6"/>
    <mergeCell ref="A2:S2"/>
    <mergeCell ref="A14:Q14"/>
    <mergeCell ref="R3:S3"/>
    <mergeCell ref="E4:I4"/>
    <mergeCell ref="O5:O6"/>
    <mergeCell ref="J4:N4"/>
    <mergeCell ref="O4:S4"/>
    <mergeCell ref="J5:J6"/>
    <mergeCell ref="E5:E6"/>
    <mergeCell ref="F5:F6"/>
    <mergeCell ref="H5:H6"/>
    <mergeCell ref="K5:K6"/>
    <mergeCell ref="M5:M6"/>
  </mergeCells>
  <phoneticPr fontId="1" type="noConversion"/>
  <pageMargins left="0.7" right="0.7" top="0.75" bottom="0.75" header="0.3" footer="0.3"/>
  <pageSetup paperSize="9" scale="62" fitToHeight="0" orientation="landscape" r:id="rId1"/>
  <headerFooter>
    <oddFooter>&amp;L&amp;"標楷體,標準"製表：&amp;C&amp;"標楷體,標準"單位主管：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許雅雯</cp:lastModifiedBy>
  <cp:lastPrinted>2025-01-16T07:55:37Z</cp:lastPrinted>
  <dcterms:created xsi:type="dcterms:W3CDTF">2016-01-29T07:07:49Z</dcterms:created>
  <dcterms:modified xsi:type="dcterms:W3CDTF">2026-02-23T07:11:42Z</dcterms:modified>
</cp:coreProperties>
</file>