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10040168\Downloads\性別友善\公廁\"/>
    </mc:Choice>
  </mc:AlternateContent>
  <xr:revisionPtr revIDLastSave="0" documentId="13_ncr:1_{0E1CAF18-492A-417A-949C-823FC10AF5E1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桃園市現有列管公廁概況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5" i="1" l="1"/>
  <c r="F35" i="1"/>
  <c r="G35" i="1"/>
  <c r="H35" i="1"/>
  <c r="J35" i="1"/>
  <c r="K35" i="1"/>
  <c r="L35" i="1"/>
  <c r="N35" i="1"/>
  <c r="O35" i="1"/>
  <c r="P35" i="1"/>
  <c r="Q35" i="1"/>
  <c r="R35" i="1"/>
  <c r="M34" i="1"/>
  <c r="I34" i="1"/>
  <c r="E34" i="1"/>
  <c r="D34" i="1" s="1"/>
  <c r="M33" i="1"/>
  <c r="I33" i="1"/>
  <c r="E33" i="1"/>
  <c r="M32" i="1" l="1"/>
  <c r="M35" i="1" s="1"/>
  <c r="I32" i="1"/>
  <c r="I35" i="1" s="1"/>
  <c r="E32" i="1"/>
  <c r="E35" i="1" s="1"/>
  <c r="I30" i="1"/>
  <c r="E30" i="1"/>
  <c r="D30" i="1" s="1"/>
  <c r="D29" i="1"/>
  <c r="M28" i="1"/>
  <c r="D28" i="1"/>
  <c r="D18" i="1"/>
  <c r="D17" i="1"/>
  <c r="I10" i="1"/>
  <c r="I9" i="1"/>
  <c r="E9" i="1"/>
  <c r="I8" i="1"/>
  <c r="E8" i="1"/>
  <c r="D8" i="1" s="1"/>
  <c r="I7" i="1"/>
  <c r="E7" i="1"/>
  <c r="D7" i="1" s="1"/>
  <c r="I6" i="1"/>
  <c r="E6" i="1"/>
  <c r="D6" i="1" s="1"/>
  <c r="D9" i="1" l="1"/>
  <c r="D32" i="1"/>
  <c r="D35" i="1" s="1"/>
</calcChain>
</file>

<file path=xl/sharedStrings.xml><?xml version="1.0" encoding="utf-8"?>
<sst xmlns="http://schemas.openxmlformats.org/spreadsheetml/2006/main" count="60" uniqueCount="25">
  <si>
    <t>桃園市政府風景區管理處轄管景點現有列管公廁概況</t>
  </si>
  <si>
    <t>單位：個</t>
  </si>
  <si>
    <t>年底別</t>
  </si>
  <si>
    <t>現有列管
公廁數(座)</t>
  </si>
  <si>
    <t>總計</t>
  </si>
  <si>
    <t>男廁</t>
  </si>
  <si>
    <t>女廁</t>
  </si>
  <si>
    <t>小計</t>
  </si>
  <si>
    <t>無障礙</t>
  </si>
  <si>
    <t>蹲式
(含坐式)</t>
  </si>
  <si>
    <t>小便斗</t>
  </si>
  <si>
    <t>資料來源：桃園市政府風景區管理處</t>
  </si>
  <si>
    <t>蹲式</t>
  </si>
  <si>
    <t>坐式</t>
  </si>
  <si>
    <t>說明：自105年度起，獨立統計無障礙廁所個數，另廁所部份區分蹲式及坐式個數。</t>
  </si>
  <si>
    <t>友善公廁
(含無障礙、親子、性別友善公廁、無性別公廁)</t>
  </si>
  <si>
    <t>廁間數</t>
  </si>
  <si>
    <t>小朋友
馬桶</t>
  </si>
  <si>
    <t>小朋友
便斗</t>
  </si>
  <si>
    <t>說明：自110年度起，將無障礙更改為友善公廁，並含括無障礙、親子廁及性別友善公廁，並區分蹲式、坐式、小便斗及小朋友用坐式馬桶及便斗數量</t>
  </si>
  <si>
    <t>114年起北橫遊客中心將原男廁改為女廁(含親子)、原女廁改為男廁(含親子)、原無障礙改成(無障礙及性別友善親子)</t>
  </si>
  <si>
    <t>114(虎頭山、大棟山)</t>
    <phoneticPr fontId="9" type="noConversion"/>
  </si>
  <si>
    <t>114(北橫站)</t>
    <phoneticPr fontId="9" type="noConversion"/>
  </si>
  <si>
    <t>114(慈湖分站及大溪)</t>
    <phoneticPr fontId="9" type="noConversion"/>
  </si>
  <si>
    <t>114(總計)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</si>
</sst>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新細明體"/>
      <family val="2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2"/>
      <charset val="1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sz val="12"/>
      <color rgb="FFFF0000"/>
      <name val="新細明體"/>
      <family val="2"/>
      <charset val="136"/>
    </font>
    <font>
      <b/>
      <sz val="12"/>
      <color theme="1"/>
      <name val="新細明體"/>
      <family val="2"/>
      <charset val="136"/>
    </font>
    <font>
      <sz val="9"/>
      <name val="新細明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2" fillId="0" borderId="0"/>
  </cellStyleXfs>
  <cellXfs count="43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5" fillId="0" borderId="11" xfId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15" xfId="1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0" fillId="0" borderId="0" xfId="0" applyBorder="1" applyAlignment="1">
      <alignment vertical="center"/>
    </xf>
    <xf numFmtId="0" fontId="4" fillId="0" borderId="16" xfId="1" applyFont="1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6" fillId="0" borderId="16" xfId="1" applyFont="1" applyBorder="1" applyAlignment="1">
      <alignment horizontal="right" vertical="center"/>
    </xf>
    <xf numFmtId="0" fontId="7" fillId="0" borderId="16" xfId="0" applyFont="1" applyBorder="1" applyAlignment="1">
      <alignment horizontal="right" vertical="center"/>
    </xf>
    <xf numFmtId="0" fontId="4" fillId="2" borderId="16" xfId="1" applyFont="1" applyFill="1" applyBorder="1" applyAlignment="1">
      <alignment horizontal="right" vertical="center"/>
    </xf>
    <xf numFmtId="0" fontId="0" fillId="2" borderId="16" xfId="0" applyFill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5" fillId="0" borderId="15" xfId="1" applyFont="1" applyBorder="1" applyAlignment="1">
      <alignment horizontal="right" vertical="center"/>
    </xf>
    <xf numFmtId="0" fontId="5" fillId="0" borderId="0" xfId="1" applyFont="1" applyBorder="1" applyAlignment="1">
      <alignment horizontal="right" vertical="center"/>
    </xf>
    <xf numFmtId="0" fontId="5" fillId="0" borderId="11" xfId="1" applyFont="1" applyBorder="1" applyAlignment="1">
      <alignment horizontal="right" vertical="center"/>
    </xf>
    <xf numFmtId="0" fontId="5" fillId="0" borderId="16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</cellXfs>
  <cellStyles count="3">
    <cellStyle name="一般" xfId="0" builtinId="0"/>
    <cellStyle name="一般 2" xfId="1" xr:uid="{00000000-0005-0000-0000-000006000000}"/>
    <cellStyle name="一般 3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65"/>
  <sheetViews>
    <sheetView showGridLines="0" tabSelected="1" topLeftCell="A16" zoomScale="95" zoomScaleNormal="95" workbookViewId="0">
      <selection activeCell="D43" sqref="D43"/>
    </sheetView>
  </sheetViews>
  <sheetFormatPr defaultColWidth="8.625" defaultRowHeight="16.5" x14ac:dyDescent="0.25"/>
  <cols>
    <col min="2" max="2" width="8.375" customWidth="1"/>
    <col min="3" max="3" width="12.375" customWidth="1"/>
    <col min="4" max="4" width="9.5" customWidth="1"/>
    <col min="5" max="5" width="11.375" customWidth="1"/>
    <col min="6" max="6" width="9.125" customWidth="1"/>
    <col min="7" max="7" width="10.25" customWidth="1"/>
    <col min="8" max="8" width="10.875" customWidth="1"/>
    <col min="9" max="10" width="11.625" customWidth="1"/>
    <col min="11" max="11" width="11.125" customWidth="1"/>
    <col min="12" max="12" width="9" customWidth="1"/>
    <col min="13" max="14" width="8.5" customWidth="1"/>
  </cols>
  <sheetData>
    <row r="1" spans="1:14" ht="21" x14ac:dyDescent="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4" ht="14.2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2" t="s">
        <v>1</v>
      </c>
    </row>
    <row r="3" spans="1:14" ht="14.25" customHeight="1" x14ac:dyDescent="0.25">
      <c r="A3" s="19" t="s">
        <v>2</v>
      </c>
      <c r="B3" s="19"/>
      <c r="C3" s="20" t="s">
        <v>3</v>
      </c>
      <c r="D3" s="21" t="s">
        <v>4</v>
      </c>
      <c r="E3" s="22" t="s">
        <v>5</v>
      </c>
      <c r="F3" s="22"/>
      <c r="G3" s="22"/>
      <c r="H3" s="22"/>
      <c r="I3" s="23" t="s">
        <v>6</v>
      </c>
      <c r="J3" s="23"/>
      <c r="K3" s="23"/>
    </row>
    <row r="4" spans="1:14" ht="15" customHeight="1" x14ac:dyDescent="0.25">
      <c r="A4" s="19"/>
      <c r="B4" s="19"/>
      <c r="C4" s="20"/>
      <c r="D4" s="21"/>
      <c r="E4" s="24" t="s">
        <v>7</v>
      </c>
      <c r="F4" s="24" t="s">
        <v>8</v>
      </c>
      <c r="G4" s="24" t="s">
        <v>9</v>
      </c>
      <c r="H4" s="24" t="s">
        <v>10</v>
      </c>
      <c r="I4" s="24" t="s">
        <v>7</v>
      </c>
      <c r="J4" s="24" t="s">
        <v>8</v>
      </c>
      <c r="K4" s="25" t="s">
        <v>9</v>
      </c>
    </row>
    <row r="5" spans="1:14" ht="17.25" customHeight="1" x14ac:dyDescent="0.25">
      <c r="A5" s="19"/>
      <c r="B5" s="19"/>
      <c r="C5" s="20"/>
      <c r="D5" s="21"/>
      <c r="E5" s="24"/>
      <c r="F5" s="24"/>
      <c r="G5" s="24"/>
      <c r="H5" s="24"/>
      <c r="I5" s="24"/>
      <c r="J5" s="24"/>
      <c r="K5" s="25"/>
    </row>
    <row r="6" spans="1:14" x14ac:dyDescent="0.25">
      <c r="A6" s="26">
        <v>100</v>
      </c>
      <c r="B6" s="26"/>
      <c r="C6" s="3">
        <v>25</v>
      </c>
      <c r="D6" s="3">
        <f>SUM(E6,I6)</f>
        <v>388</v>
      </c>
      <c r="E6" s="3">
        <f>SUM(F6:H6)</f>
        <v>203</v>
      </c>
      <c r="F6" s="3">
        <v>3</v>
      </c>
      <c r="G6" s="3">
        <v>62</v>
      </c>
      <c r="H6" s="3">
        <v>138</v>
      </c>
      <c r="I6" s="3">
        <f>SUM(J6:K6)</f>
        <v>185</v>
      </c>
      <c r="J6" s="3">
        <v>18</v>
      </c>
      <c r="K6" s="3">
        <v>167</v>
      </c>
    </row>
    <row r="7" spans="1:14" x14ac:dyDescent="0.25">
      <c r="A7" s="27">
        <v>101</v>
      </c>
      <c r="B7" s="27"/>
      <c r="C7" s="3">
        <v>25</v>
      </c>
      <c r="D7" s="3">
        <f>SUM(E7,I7)</f>
        <v>388</v>
      </c>
      <c r="E7" s="3">
        <f>SUM(F7:H7)</f>
        <v>203</v>
      </c>
      <c r="F7" s="3">
        <v>3</v>
      </c>
      <c r="G7" s="3">
        <v>62</v>
      </c>
      <c r="H7" s="3">
        <v>138</v>
      </c>
      <c r="I7" s="3">
        <f>SUM(J7:K7)</f>
        <v>185</v>
      </c>
      <c r="J7" s="3">
        <v>18</v>
      </c>
      <c r="K7" s="3">
        <v>167</v>
      </c>
    </row>
    <row r="8" spans="1:14" x14ac:dyDescent="0.25">
      <c r="A8" s="27">
        <v>102</v>
      </c>
      <c r="B8" s="27"/>
      <c r="C8" s="3">
        <v>25</v>
      </c>
      <c r="D8" s="3">
        <f>SUM(E8,I8)</f>
        <v>388</v>
      </c>
      <c r="E8" s="3">
        <f>SUM(F8:H8)</f>
        <v>203</v>
      </c>
      <c r="F8" s="3">
        <v>3</v>
      </c>
      <c r="G8" s="3">
        <v>62</v>
      </c>
      <c r="H8" s="3">
        <v>138</v>
      </c>
      <c r="I8" s="3">
        <f>SUM(J8:K8)</f>
        <v>185</v>
      </c>
      <c r="J8" s="3">
        <v>18</v>
      </c>
      <c r="K8" s="3">
        <v>167</v>
      </c>
    </row>
    <row r="9" spans="1:14" x14ac:dyDescent="0.25">
      <c r="A9" s="27">
        <v>103</v>
      </c>
      <c r="B9" s="27"/>
      <c r="C9" s="3">
        <v>25</v>
      </c>
      <c r="D9" s="3">
        <f>SUM(E9,I9)</f>
        <v>388</v>
      </c>
      <c r="E9" s="3">
        <f>SUM(F9:H9)</f>
        <v>203</v>
      </c>
      <c r="F9" s="3">
        <v>3</v>
      </c>
      <c r="G9" s="3">
        <v>62</v>
      </c>
      <c r="H9" s="3">
        <v>138</v>
      </c>
      <c r="I9" s="3">
        <f>SUM(J9:K9)</f>
        <v>185</v>
      </c>
      <c r="J9" s="3">
        <v>18</v>
      </c>
      <c r="K9" s="3">
        <v>167</v>
      </c>
    </row>
    <row r="10" spans="1:14" x14ac:dyDescent="0.25">
      <c r="A10" s="28">
        <v>104</v>
      </c>
      <c r="B10" s="28"/>
      <c r="C10" s="4">
        <v>29</v>
      </c>
      <c r="D10" s="4">
        <v>426</v>
      </c>
      <c r="E10" s="4">
        <v>216</v>
      </c>
      <c r="F10" s="4">
        <v>1</v>
      </c>
      <c r="G10" s="4">
        <v>70</v>
      </c>
      <c r="H10" s="4">
        <v>145</v>
      </c>
      <c r="I10" s="4">
        <f>SUM(J10:K10)</f>
        <v>210</v>
      </c>
      <c r="J10" s="4">
        <v>20</v>
      </c>
      <c r="K10" s="4">
        <v>190</v>
      </c>
    </row>
    <row r="11" spans="1:14" x14ac:dyDescent="0.25">
      <c r="A11" s="29" t="s">
        <v>11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"/>
      <c r="M11" s="3"/>
      <c r="N11" s="3"/>
    </row>
    <row r="12" spans="1:14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3"/>
      <c r="M12" s="3"/>
      <c r="N12" s="3"/>
    </row>
    <row r="13" spans="1:14" x14ac:dyDescent="0.25">
      <c r="L13" s="2" t="s">
        <v>1</v>
      </c>
    </row>
    <row r="14" spans="1:14" ht="49.5" customHeight="1" x14ac:dyDescent="0.25">
      <c r="A14" s="19" t="s">
        <v>2</v>
      </c>
      <c r="B14" s="19"/>
      <c r="C14" s="20" t="s">
        <v>3</v>
      </c>
      <c r="D14" s="21" t="s">
        <v>4</v>
      </c>
      <c r="E14" s="30" t="s">
        <v>5</v>
      </c>
      <c r="F14" s="30"/>
      <c r="G14" s="30"/>
      <c r="H14" s="30"/>
      <c r="I14" s="31" t="s">
        <v>6</v>
      </c>
      <c r="J14" s="31"/>
      <c r="K14" s="31"/>
      <c r="L14" s="23" t="s">
        <v>8</v>
      </c>
      <c r="M14" s="23"/>
      <c r="N14" s="6"/>
    </row>
    <row r="15" spans="1:14" ht="16.5" customHeight="1" x14ac:dyDescent="0.25">
      <c r="A15" s="19"/>
      <c r="B15" s="19"/>
      <c r="C15" s="20"/>
      <c r="D15" s="21"/>
      <c r="E15" s="32" t="s">
        <v>7</v>
      </c>
      <c r="F15" s="24" t="s">
        <v>10</v>
      </c>
      <c r="G15" s="24" t="s">
        <v>12</v>
      </c>
      <c r="H15" s="24" t="s">
        <v>13</v>
      </c>
      <c r="I15" s="24" t="s">
        <v>7</v>
      </c>
      <c r="J15" s="24" t="s">
        <v>12</v>
      </c>
      <c r="K15" s="24" t="s">
        <v>13</v>
      </c>
      <c r="L15" s="25" t="s">
        <v>7</v>
      </c>
      <c r="M15" s="25"/>
      <c r="N15" s="6"/>
    </row>
    <row r="16" spans="1:14" x14ac:dyDescent="0.25">
      <c r="A16" s="19"/>
      <c r="B16" s="19"/>
      <c r="C16" s="20"/>
      <c r="D16" s="21"/>
      <c r="E16" s="32"/>
      <c r="F16" s="24"/>
      <c r="G16" s="24"/>
      <c r="H16" s="24"/>
      <c r="I16" s="24"/>
      <c r="J16" s="24"/>
      <c r="K16" s="24"/>
      <c r="L16" s="25"/>
      <c r="M16" s="25"/>
      <c r="N16" s="6"/>
    </row>
    <row r="17" spans="1:19" ht="24.75" customHeight="1" x14ac:dyDescent="0.25">
      <c r="A17" s="33">
        <v>105</v>
      </c>
      <c r="B17" s="33"/>
      <c r="C17" s="7">
        <v>29</v>
      </c>
      <c r="D17" s="7">
        <f>SUM(E17,I17,L17)</f>
        <v>432</v>
      </c>
      <c r="E17" s="7">
        <v>223</v>
      </c>
      <c r="F17" s="7">
        <v>148</v>
      </c>
      <c r="G17" s="7">
        <v>42</v>
      </c>
      <c r="H17" s="7">
        <v>33</v>
      </c>
      <c r="I17" s="7">
        <v>189</v>
      </c>
      <c r="J17" s="7">
        <v>145</v>
      </c>
      <c r="K17" s="7">
        <v>44</v>
      </c>
      <c r="L17" s="34">
        <v>20</v>
      </c>
      <c r="M17" s="34"/>
      <c r="N17" s="3"/>
    </row>
    <row r="18" spans="1:19" ht="24.75" customHeight="1" x14ac:dyDescent="0.25">
      <c r="A18" s="27">
        <v>106</v>
      </c>
      <c r="B18" s="27"/>
      <c r="C18" s="3">
        <v>29</v>
      </c>
      <c r="D18" s="3">
        <f>SUM(E18,I18,L18)</f>
        <v>432</v>
      </c>
      <c r="E18" s="3">
        <v>223</v>
      </c>
      <c r="F18" s="3">
        <v>148</v>
      </c>
      <c r="G18" s="3">
        <v>42</v>
      </c>
      <c r="H18" s="3">
        <v>33</v>
      </c>
      <c r="I18" s="3">
        <v>189</v>
      </c>
      <c r="J18" s="3">
        <v>145</v>
      </c>
      <c r="K18" s="3">
        <v>44</v>
      </c>
      <c r="L18" s="35">
        <v>20</v>
      </c>
      <c r="M18" s="35"/>
      <c r="N18" s="3"/>
    </row>
    <row r="19" spans="1:19" ht="24.75" customHeight="1" x14ac:dyDescent="0.25">
      <c r="A19" s="27">
        <v>107</v>
      </c>
      <c r="B19" s="27"/>
      <c r="C19" s="3">
        <v>29</v>
      </c>
      <c r="D19" s="3">
        <v>432</v>
      </c>
      <c r="E19" s="3">
        <v>223</v>
      </c>
      <c r="F19" s="3">
        <v>148</v>
      </c>
      <c r="G19" s="3">
        <v>42</v>
      </c>
      <c r="H19" s="3">
        <v>33</v>
      </c>
      <c r="I19" s="3">
        <v>189</v>
      </c>
      <c r="J19" s="3">
        <v>145</v>
      </c>
      <c r="K19" s="3">
        <v>44</v>
      </c>
      <c r="L19" s="35">
        <v>20</v>
      </c>
      <c r="M19" s="35"/>
      <c r="N19" s="3"/>
    </row>
    <row r="20" spans="1:19" ht="24.75" customHeight="1" x14ac:dyDescent="0.25">
      <c r="A20" s="27">
        <v>108</v>
      </c>
      <c r="B20" s="27"/>
      <c r="C20" s="3">
        <v>31</v>
      </c>
      <c r="D20" s="3">
        <v>456</v>
      </c>
      <c r="E20" s="3">
        <v>235</v>
      </c>
      <c r="F20" s="3">
        <v>157</v>
      </c>
      <c r="G20" s="3">
        <v>44</v>
      </c>
      <c r="H20" s="3">
        <v>34</v>
      </c>
      <c r="I20" s="3">
        <v>199</v>
      </c>
      <c r="J20" s="3">
        <v>151</v>
      </c>
      <c r="K20" s="3">
        <v>48</v>
      </c>
      <c r="L20" s="35">
        <v>22</v>
      </c>
      <c r="M20" s="35"/>
      <c r="N20" s="3"/>
    </row>
    <row r="21" spans="1:19" ht="24.75" customHeight="1" x14ac:dyDescent="0.25">
      <c r="A21" s="28">
        <v>109</v>
      </c>
      <c r="B21" s="28"/>
      <c r="C21" s="4">
        <v>34</v>
      </c>
      <c r="D21" s="4">
        <v>487</v>
      </c>
      <c r="E21" s="4">
        <v>248</v>
      </c>
      <c r="F21" s="4">
        <v>170</v>
      </c>
      <c r="G21" s="4">
        <v>42</v>
      </c>
      <c r="H21" s="4">
        <v>36</v>
      </c>
      <c r="I21" s="4">
        <v>219</v>
      </c>
      <c r="J21" s="4">
        <v>146</v>
      </c>
      <c r="K21" s="4">
        <v>73</v>
      </c>
      <c r="L21" s="36">
        <v>22</v>
      </c>
      <c r="M21" s="36"/>
      <c r="N21" s="3"/>
    </row>
    <row r="22" spans="1:19" x14ac:dyDescent="0.25">
      <c r="A22" s="29" t="s">
        <v>11</v>
      </c>
      <c r="B22" s="29"/>
      <c r="C22" s="29"/>
      <c r="D22" s="29"/>
      <c r="E22" s="29"/>
      <c r="F22" s="29"/>
      <c r="G22" s="29"/>
      <c r="H22" s="29"/>
      <c r="I22" s="29"/>
      <c r="J22" s="29"/>
      <c r="K22" s="29"/>
    </row>
    <row r="23" spans="1:19" x14ac:dyDescent="0.25">
      <c r="A23" s="8" t="s">
        <v>14</v>
      </c>
    </row>
    <row r="24" spans="1:19" x14ac:dyDescent="0.25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11"/>
      <c r="M24" s="11"/>
      <c r="N24" s="11"/>
      <c r="O24" s="11"/>
      <c r="P24" s="11"/>
      <c r="Q24" s="11"/>
      <c r="R24" s="2" t="s">
        <v>1</v>
      </c>
    </row>
    <row r="25" spans="1:19" ht="53.25" customHeight="1" x14ac:dyDescent="0.25">
      <c r="A25" s="37" t="s">
        <v>2</v>
      </c>
      <c r="B25" s="37"/>
      <c r="C25" s="37" t="s">
        <v>3</v>
      </c>
      <c r="D25" s="37" t="s">
        <v>4</v>
      </c>
      <c r="E25" s="38" t="s">
        <v>5</v>
      </c>
      <c r="F25" s="38"/>
      <c r="G25" s="38"/>
      <c r="H25" s="38"/>
      <c r="I25" s="38" t="s">
        <v>6</v>
      </c>
      <c r="J25" s="38"/>
      <c r="K25" s="38"/>
      <c r="L25" s="37" t="s">
        <v>15</v>
      </c>
      <c r="M25" s="37"/>
      <c r="N25" s="37"/>
      <c r="O25" s="37"/>
      <c r="P25" s="37"/>
      <c r="Q25" s="37"/>
      <c r="R25" s="37"/>
    </row>
    <row r="26" spans="1:19" ht="16.5" customHeight="1" x14ac:dyDescent="0.25">
      <c r="A26" s="37"/>
      <c r="B26" s="37"/>
      <c r="C26" s="37"/>
      <c r="D26" s="37"/>
      <c r="E26" s="37" t="s">
        <v>7</v>
      </c>
      <c r="F26" s="37" t="s">
        <v>10</v>
      </c>
      <c r="G26" s="37" t="s">
        <v>12</v>
      </c>
      <c r="H26" s="37" t="s">
        <v>13</v>
      </c>
      <c r="I26" s="37" t="s">
        <v>7</v>
      </c>
      <c r="J26" s="37" t="s">
        <v>12</v>
      </c>
      <c r="K26" s="37" t="s">
        <v>13</v>
      </c>
      <c r="L26" s="37" t="s">
        <v>16</v>
      </c>
      <c r="M26" s="37" t="s">
        <v>7</v>
      </c>
      <c r="N26" s="37" t="s">
        <v>12</v>
      </c>
      <c r="O26" s="37" t="s">
        <v>13</v>
      </c>
      <c r="P26" s="37" t="s">
        <v>10</v>
      </c>
      <c r="Q26" s="37" t="s">
        <v>17</v>
      </c>
      <c r="R26" s="37" t="s">
        <v>18</v>
      </c>
    </row>
    <row r="27" spans="1:19" x14ac:dyDescent="0.25">
      <c r="A27" s="37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</row>
    <row r="28" spans="1:19" ht="23.25" customHeight="1" x14ac:dyDescent="0.25">
      <c r="A28" s="40">
        <v>110</v>
      </c>
      <c r="B28" s="40"/>
      <c r="C28" s="12">
        <v>35</v>
      </c>
      <c r="D28" s="12">
        <f>E28+I28+M28</f>
        <v>529</v>
      </c>
      <c r="E28" s="12">
        <v>254</v>
      </c>
      <c r="F28" s="12">
        <v>172</v>
      </c>
      <c r="G28" s="12">
        <v>46</v>
      </c>
      <c r="H28" s="12">
        <v>36</v>
      </c>
      <c r="I28" s="12">
        <v>228</v>
      </c>
      <c r="J28" s="12">
        <v>155</v>
      </c>
      <c r="K28" s="12">
        <v>73</v>
      </c>
      <c r="L28" s="12">
        <v>28</v>
      </c>
      <c r="M28" s="12">
        <f>O28+P28+Q28+R28</f>
        <v>47</v>
      </c>
      <c r="N28" s="12"/>
      <c r="O28" s="13">
        <v>28</v>
      </c>
      <c r="P28" s="13">
        <v>7</v>
      </c>
      <c r="Q28" s="13">
        <v>9</v>
      </c>
      <c r="R28" s="13">
        <v>3</v>
      </c>
    </row>
    <row r="29" spans="1:19" ht="23.25" customHeight="1" x14ac:dyDescent="0.25">
      <c r="A29" s="40">
        <v>111</v>
      </c>
      <c r="B29" s="40"/>
      <c r="C29" s="12">
        <v>35</v>
      </c>
      <c r="D29" s="12">
        <f>E29+I29+M29</f>
        <v>548</v>
      </c>
      <c r="E29" s="12">
        <v>262</v>
      </c>
      <c r="F29" s="12">
        <v>180</v>
      </c>
      <c r="G29" s="12">
        <v>46</v>
      </c>
      <c r="H29" s="12">
        <v>36</v>
      </c>
      <c r="I29" s="12">
        <v>238</v>
      </c>
      <c r="J29" s="12">
        <v>162</v>
      </c>
      <c r="K29" s="12">
        <v>76</v>
      </c>
      <c r="L29" s="12">
        <v>28</v>
      </c>
      <c r="M29" s="12">
        <v>48</v>
      </c>
      <c r="N29" s="12"/>
      <c r="O29" s="13">
        <v>28</v>
      </c>
      <c r="P29" s="13">
        <v>7</v>
      </c>
      <c r="Q29" s="13">
        <v>10</v>
      </c>
      <c r="R29" s="13">
        <v>3</v>
      </c>
    </row>
    <row r="30" spans="1:19" ht="23.25" customHeight="1" x14ac:dyDescent="0.25">
      <c r="A30" s="40">
        <v>112</v>
      </c>
      <c r="B30" s="40"/>
      <c r="C30" s="12">
        <v>36</v>
      </c>
      <c r="D30" s="12">
        <f>E30+I30+M30</f>
        <v>552</v>
      </c>
      <c r="E30" s="12">
        <f>F30+G30+H30</f>
        <v>259</v>
      </c>
      <c r="F30" s="12">
        <v>181</v>
      </c>
      <c r="G30" s="12">
        <v>43</v>
      </c>
      <c r="H30" s="12">
        <v>35</v>
      </c>
      <c r="I30" s="12">
        <f>J30+K30</f>
        <v>235</v>
      </c>
      <c r="J30" s="12">
        <v>154</v>
      </c>
      <c r="K30" s="12">
        <v>81</v>
      </c>
      <c r="L30" s="12">
        <v>35</v>
      </c>
      <c r="M30" s="12">
        <v>58</v>
      </c>
      <c r="N30" s="12">
        <v>5</v>
      </c>
      <c r="O30" s="13">
        <v>33</v>
      </c>
      <c r="P30" s="13">
        <v>7</v>
      </c>
      <c r="Q30" s="13">
        <v>10</v>
      </c>
      <c r="R30" s="13">
        <v>3</v>
      </c>
    </row>
    <row r="31" spans="1:19" ht="23.25" customHeight="1" x14ac:dyDescent="0.25">
      <c r="A31" s="40">
        <v>113</v>
      </c>
      <c r="B31" s="40"/>
      <c r="C31" s="12">
        <v>37</v>
      </c>
      <c r="D31" s="12">
        <v>562</v>
      </c>
      <c r="E31" s="12">
        <v>266</v>
      </c>
      <c r="F31" s="12">
        <v>187</v>
      </c>
      <c r="G31" s="12">
        <v>41</v>
      </c>
      <c r="H31" s="12">
        <v>38</v>
      </c>
      <c r="I31" s="12">
        <v>237</v>
      </c>
      <c r="J31" s="12">
        <v>151</v>
      </c>
      <c r="K31" s="12">
        <v>86</v>
      </c>
      <c r="L31" s="12">
        <v>37</v>
      </c>
      <c r="M31" s="12">
        <v>59</v>
      </c>
      <c r="N31" s="12">
        <v>5</v>
      </c>
      <c r="O31" s="13">
        <v>34</v>
      </c>
      <c r="P31" s="13">
        <v>7</v>
      </c>
      <c r="Q31" s="13">
        <v>10</v>
      </c>
      <c r="R31" s="13">
        <v>3</v>
      </c>
    </row>
    <row r="32" spans="1:19" s="10" customFormat="1" ht="23.25" hidden="1" customHeight="1" x14ac:dyDescent="0.25">
      <c r="A32" s="39" t="s">
        <v>22</v>
      </c>
      <c r="B32" s="39"/>
      <c r="C32" s="14">
        <v>17</v>
      </c>
      <c r="D32" s="14">
        <f>E32+I32+M32</f>
        <v>286</v>
      </c>
      <c r="E32" s="14">
        <f>F32+G32+H32</f>
        <v>171</v>
      </c>
      <c r="F32" s="14">
        <v>140</v>
      </c>
      <c r="G32" s="14">
        <v>17</v>
      </c>
      <c r="H32" s="14">
        <v>14</v>
      </c>
      <c r="I32" s="14">
        <f>J32+K32</f>
        <v>92</v>
      </c>
      <c r="J32" s="14">
        <v>67</v>
      </c>
      <c r="K32" s="14">
        <v>25</v>
      </c>
      <c r="L32" s="14">
        <v>20</v>
      </c>
      <c r="M32" s="14">
        <f>N32+O32+P32+Q32+R32</f>
        <v>23</v>
      </c>
      <c r="N32" s="14">
        <v>4</v>
      </c>
      <c r="O32" s="15">
        <v>16</v>
      </c>
      <c r="P32" s="15">
        <v>1</v>
      </c>
      <c r="Q32" s="15">
        <v>2</v>
      </c>
      <c r="R32" s="15">
        <v>0</v>
      </c>
      <c r="S32" s="9"/>
    </row>
    <row r="33" spans="1:19" s="10" customFormat="1" ht="23.25" hidden="1" customHeight="1" x14ac:dyDescent="0.25">
      <c r="A33" s="39" t="s">
        <v>21</v>
      </c>
      <c r="B33" s="39"/>
      <c r="C33" s="14">
        <v>10</v>
      </c>
      <c r="D33" s="14">
        <v>130</v>
      </c>
      <c r="E33" s="16">
        <f>SUM(F33:H33)</f>
        <v>58</v>
      </c>
      <c r="F33" s="16">
        <v>39</v>
      </c>
      <c r="G33" s="16">
        <v>9</v>
      </c>
      <c r="H33" s="16">
        <v>10</v>
      </c>
      <c r="I33" s="16">
        <f>SUM(J33:K33)</f>
        <v>55</v>
      </c>
      <c r="J33" s="16">
        <v>33</v>
      </c>
      <c r="K33" s="16">
        <v>22</v>
      </c>
      <c r="L33" s="16">
        <v>10</v>
      </c>
      <c r="M33" s="16">
        <f>SUM(O33:R33)</f>
        <v>17</v>
      </c>
      <c r="N33" s="16">
        <v>0</v>
      </c>
      <c r="O33" s="16">
        <v>10</v>
      </c>
      <c r="P33" s="17">
        <v>2</v>
      </c>
      <c r="Q33" s="17">
        <v>4</v>
      </c>
      <c r="R33" s="17">
        <v>1</v>
      </c>
      <c r="S33" s="9"/>
    </row>
    <row r="34" spans="1:19" s="10" customFormat="1" ht="23.25" hidden="1" customHeight="1" x14ac:dyDescent="0.25">
      <c r="A34" s="39" t="s">
        <v>23</v>
      </c>
      <c r="B34" s="39"/>
      <c r="C34" s="14">
        <v>3</v>
      </c>
      <c r="D34" s="14">
        <f>E34+I34+M34</f>
        <v>187</v>
      </c>
      <c r="E34" s="16">
        <f>SUM(F34:H34)</f>
        <v>91</v>
      </c>
      <c r="F34" s="16">
        <v>63</v>
      </c>
      <c r="G34" s="16">
        <v>14</v>
      </c>
      <c r="H34" s="16">
        <v>14</v>
      </c>
      <c r="I34" s="16">
        <f>SUM(J34:K34)</f>
        <v>79</v>
      </c>
      <c r="J34" s="16">
        <v>46</v>
      </c>
      <c r="K34" s="16">
        <v>33</v>
      </c>
      <c r="L34" s="16">
        <v>8</v>
      </c>
      <c r="M34" s="16">
        <f>SUM(O34:R34)</f>
        <v>17</v>
      </c>
      <c r="N34" s="16">
        <v>0</v>
      </c>
      <c r="O34" s="16">
        <v>6</v>
      </c>
      <c r="P34" s="17">
        <v>4</v>
      </c>
      <c r="Q34" s="17">
        <v>5</v>
      </c>
      <c r="R34" s="17">
        <v>2</v>
      </c>
      <c r="S34" s="9"/>
    </row>
    <row r="35" spans="1:19" s="10" customFormat="1" ht="23.25" customHeight="1" x14ac:dyDescent="0.25">
      <c r="A35" s="41" t="s">
        <v>24</v>
      </c>
      <c r="B35" s="42"/>
      <c r="C35" s="14">
        <f>C34+C33+C32</f>
        <v>30</v>
      </c>
      <c r="D35" s="14">
        <f>SUM(D32:D34)</f>
        <v>603</v>
      </c>
      <c r="E35" s="16">
        <f>SUM(E32:E34)</f>
        <v>320</v>
      </c>
      <c r="F35" s="16">
        <f t="shared" ref="F35:R35" si="0">SUM(F32:F34)</f>
        <v>242</v>
      </c>
      <c r="G35" s="16">
        <f t="shared" si="0"/>
        <v>40</v>
      </c>
      <c r="H35" s="16">
        <f t="shared" si="0"/>
        <v>38</v>
      </c>
      <c r="I35" s="16">
        <f t="shared" si="0"/>
        <v>226</v>
      </c>
      <c r="J35" s="16">
        <f t="shared" si="0"/>
        <v>146</v>
      </c>
      <c r="K35" s="16">
        <f t="shared" si="0"/>
        <v>80</v>
      </c>
      <c r="L35" s="16">
        <f t="shared" si="0"/>
        <v>38</v>
      </c>
      <c r="M35" s="16">
        <f t="shared" si="0"/>
        <v>57</v>
      </c>
      <c r="N35" s="16">
        <f t="shared" si="0"/>
        <v>4</v>
      </c>
      <c r="O35" s="16">
        <f t="shared" si="0"/>
        <v>32</v>
      </c>
      <c r="P35" s="16">
        <f t="shared" si="0"/>
        <v>7</v>
      </c>
      <c r="Q35" s="16">
        <f t="shared" si="0"/>
        <v>11</v>
      </c>
      <c r="R35" s="16">
        <f t="shared" si="0"/>
        <v>3</v>
      </c>
      <c r="S35" s="9"/>
    </row>
    <row r="36" spans="1:19" x14ac:dyDescent="0.25">
      <c r="A36" s="29" t="s">
        <v>11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</row>
    <row r="37" spans="1:19" x14ac:dyDescent="0.25">
      <c r="A37" s="8" t="s">
        <v>19</v>
      </c>
    </row>
    <row r="38" spans="1:19" x14ac:dyDescent="0.25">
      <c r="B38" s="8" t="s">
        <v>20</v>
      </c>
    </row>
    <row r="40" spans="1:19" x14ac:dyDescent="0.25">
      <c r="D40" s="3"/>
      <c r="E40" s="3"/>
    </row>
    <row r="41" spans="1:19" x14ac:dyDescent="0.25">
      <c r="D41" s="3"/>
      <c r="E41" s="3"/>
    </row>
    <row r="42" spans="1:19" x14ac:dyDescent="0.25">
      <c r="D42" s="3"/>
      <c r="E42" s="3"/>
    </row>
    <row r="43" spans="1:19" x14ac:dyDescent="0.25">
      <c r="D43" s="3"/>
      <c r="E43" s="3"/>
    </row>
    <row r="44" spans="1:19" x14ac:dyDescent="0.25">
      <c r="D44" s="3"/>
      <c r="E44" s="3"/>
    </row>
    <row r="45" spans="1:19" x14ac:dyDescent="0.25">
      <c r="D45" s="3"/>
      <c r="E45" s="3"/>
    </row>
    <row r="46" spans="1:19" x14ac:dyDescent="0.25">
      <c r="D46" s="3"/>
      <c r="E46" s="3"/>
    </row>
    <row r="47" spans="1:19" x14ac:dyDescent="0.25">
      <c r="D47" s="3"/>
      <c r="E47" s="3"/>
    </row>
    <row r="48" spans="1:19" x14ac:dyDescent="0.25">
      <c r="D48" s="3"/>
      <c r="E48" s="3"/>
    </row>
    <row r="49" spans="4:5" x14ac:dyDescent="0.25">
      <c r="D49" s="3"/>
      <c r="E49" s="3"/>
    </row>
    <row r="50" spans="4:5" x14ac:dyDescent="0.25">
      <c r="D50" s="3"/>
      <c r="E50" s="3"/>
    </row>
    <row r="65" ht="16.5" customHeight="1" x14ac:dyDescent="0.25"/>
  </sheetData>
  <mergeCells count="74">
    <mergeCell ref="A36:K36"/>
    <mergeCell ref="A33:B33"/>
    <mergeCell ref="A34:B34"/>
    <mergeCell ref="A28:B28"/>
    <mergeCell ref="A29:B29"/>
    <mergeCell ref="A30:B30"/>
    <mergeCell ref="A31:B31"/>
    <mergeCell ref="A32:B32"/>
    <mergeCell ref="A35:B35"/>
    <mergeCell ref="L25:R25"/>
    <mergeCell ref="E26:E27"/>
    <mergeCell ref="F26:F27"/>
    <mergeCell ref="G26:G27"/>
    <mergeCell ref="H26:H27"/>
    <mergeCell ref="I26:I27"/>
    <mergeCell ref="J26:J27"/>
    <mergeCell ref="K26:K27"/>
    <mergeCell ref="L26:L27"/>
    <mergeCell ref="M26:M27"/>
    <mergeCell ref="N26:N27"/>
    <mergeCell ref="O26:O27"/>
    <mergeCell ref="P26:P27"/>
    <mergeCell ref="Q26:Q27"/>
    <mergeCell ref="R26:R27"/>
    <mergeCell ref="A24:K24"/>
    <mergeCell ref="A25:B27"/>
    <mergeCell ref="C25:C27"/>
    <mergeCell ref="D25:D27"/>
    <mergeCell ref="E25:H25"/>
    <mergeCell ref="I25:K25"/>
    <mergeCell ref="A20:B20"/>
    <mergeCell ref="L20:M20"/>
    <mergeCell ref="A21:B21"/>
    <mergeCell ref="L21:M21"/>
    <mergeCell ref="A22:K22"/>
    <mergeCell ref="A17:B17"/>
    <mergeCell ref="L17:M17"/>
    <mergeCell ref="A18:B18"/>
    <mergeCell ref="L18:M18"/>
    <mergeCell ref="A19:B19"/>
    <mergeCell ref="L19:M19"/>
    <mergeCell ref="L14:M14"/>
    <mergeCell ref="E15:E16"/>
    <mergeCell ref="F15:F16"/>
    <mergeCell ref="G15:G16"/>
    <mergeCell ref="H15:H16"/>
    <mergeCell ref="I15:I16"/>
    <mergeCell ref="J15:J16"/>
    <mergeCell ref="K15:K16"/>
    <mergeCell ref="L15:M16"/>
    <mergeCell ref="A11:K11"/>
    <mergeCell ref="A14:B16"/>
    <mergeCell ref="C14:C16"/>
    <mergeCell ref="D14:D16"/>
    <mergeCell ref="E14:H14"/>
    <mergeCell ref="I14:K14"/>
    <mergeCell ref="A6:B6"/>
    <mergeCell ref="A7:B7"/>
    <mergeCell ref="A8:B8"/>
    <mergeCell ref="A9:B9"/>
    <mergeCell ref="A10:B10"/>
    <mergeCell ref="A1:K1"/>
    <mergeCell ref="A3:B5"/>
    <mergeCell ref="C3:C5"/>
    <mergeCell ref="D3:D5"/>
    <mergeCell ref="E3:H3"/>
    <mergeCell ref="I3:K3"/>
    <mergeCell ref="E4:E5"/>
    <mergeCell ref="F4:F5"/>
    <mergeCell ref="G4:G5"/>
    <mergeCell ref="H4:H5"/>
    <mergeCell ref="I4:I5"/>
    <mergeCell ref="J4:J5"/>
    <mergeCell ref="K4:K5"/>
  </mergeCells>
  <phoneticPr fontId="9" type="noConversion"/>
  <pageMargins left="0.7" right="0.7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桃園市現有列管公廁概況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王文岑</dc:creator>
  <dc:description/>
  <cp:lastModifiedBy>沈劭芸</cp:lastModifiedBy>
  <cp:revision>1</cp:revision>
  <cp:lastPrinted>2022-02-23T05:27:51Z</cp:lastPrinted>
  <dcterms:created xsi:type="dcterms:W3CDTF">2015-05-28T02:08:19Z</dcterms:created>
  <dcterms:modified xsi:type="dcterms:W3CDTF">2026-05-11T02:03:31Z</dcterms:modified>
  <dc:language>zh-TW</dc:language>
</cp:coreProperties>
</file>