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10129434\Downloads\"/>
    </mc:Choice>
  </mc:AlternateContent>
  <xr:revisionPtr revIDLastSave="0" documentId="13_ncr:1_{8A1630F3-4128-4FB9-ADEF-CF30D89EBD8E}" xr6:coauthVersionLast="47" xr6:coauthVersionMax="47" xr10:uidLastSave="{00000000-0000-0000-0000-000000000000}"/>
  <bookViews>
    <workbookView xWindow="14295" yWindow="0" windowWidth="14610" windowHeight="15585" activeTab="2" xr2:uid="{00000000-000D-0000-FFFF-FFFF00000000}"/>
  </bookViews>
  <sheets>
    <sheet name="112年" sheetId="1" r:id="rId1"/>
    <sheet name="113年" sheetId="2" r:id="rId2"/>
    <sheet name="工作表1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3" l="1"/>
  <c r="F9" i="3"/>
  <c r="F10" i="3"/>
  <c r="F11" i="3"/>
  <c r="F12" i="3"/>
  <c r="F13" i="3"/>
  <c r="F7" i="3"/>
  <c r="F6" i="3"/>
  <c r="E8" i="3"/>
  <c r="E9" i="3"/>
  <c r="E10" i="3"/>
  <c r="E11" i="3"/>
  <c r="E12" i="3"/>
  <c r="E13" i="3"/>
  <c r="E7" i="3"/>
  <c r="E6" i="3" s="1"/>
  <c r="B8" i="3"/>
  <c r="B9" i="3"/>
  <c r="B10" i="3"/>
  <c r="B11" i="3"/>
  <c r="B12" i="3"/>
  <c r="B13" i="3"/>
  <c r="B7" i="3"/>
  <c r="B6" i="3" s="1"/>
  <c r="C6" i="3"/>
  <c r="D6" i="3"/>
  <c r="F7" i="1"/>
  <c r="F8" i="1"/>
  <c r="F9" i="1"/>
  <c r="F10" i="1"/>
  <c r="F11" i="1"/>
  <c r="F12" i="1"/>
  <c r="F13" i="1"/>
  <c r="F14" i="1"/>
  <c r="F15" i="1"/>
  <c r="F16" i="1"/>
  <c r="F6" i="1"/>
  <c r="E7" i="1"/>
  <c r="E8" i="1"/>
  <c r="E9" i="1"/>
  <c r="E10" i="1"/>
  <c r="E11" i="1"/>
  <c r="E12" i="1"/>
  <c r="E13" i="1"/>
  <c r="E14" i="1"/>
  <c r="E15" i="1"/>
  <c r="E16" i="1"/>
  <c r="E6" i="1"/>
  <c r="D6" i="1"/>
  <c r="C6" i="1"/>
</calcChain>
</file>

<file path=xl/sharedStrings.xml><?xml version="1.0" encoding="utf-8"?>
<sst xmlns="http://schemas.openxmlformats.org/spreadsheetml/2006/main" count="61" uniqueCount="36">
  <si>
    <t>單位：人</t>
  </si>
  <si>
    <t>合計</t>
  </si>
  <si>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</si>
  <si>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</si>
  <si>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</si>
  <si>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</si>
  <si>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</si>
  <si>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</si>
  <si>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</si>
  <si>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</si>
  <si>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</si>
  <si>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</si>
  <si>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資料來源：農業部漁業署漁業管理系統</t>
    <phoneticPr fontId="3" type="noConversion"/>
  </si>
  <si>
    <t>項目別</t>
    <phoneticPr fontId="3" type="noConversion"/>
  </si>
  <si>
    <t>合計</t>
    <phoneticPr fontId="3" type="noConversion"/>
  </si>
  <si>
    <t>占比(%)</t>
    <phoneticPr fontId="3" type="noConversion"/>
  </si>
  <si>
    <t>男</t>
    <phoneticPr fontId="3" type="noConversion"/>
  </si>
  <si>
    <t>女</t>
    <phoneticPr fontId="3" type="noConversion"/>
  </si>
  <si>
    <t>112年</t>
    <phoneticPr fontId="3" type="noConversion"/>
  </si>
  <si>
    <t>桃園市政府核發及換發船員手冊人數</t>
    <phoneticPr fontId="3" type="noConversion"/>
  </si>
  <si>
    <t>桃園市政府核發及換發船員手冊人數</t>
  </si>
  <si>
    <t>113年</t>
  </si>
  <si>
    <t>項目別</t>
  </si>
  <si>
    <t>占比(%)</t>
  </si>
  <si>
    <t>男</t>
  </si>
  <si>
    <t>女</t>
  </si>
  <si>
    <t>10-19歲</t>
  </si>
  <si>
    <t>20-29歲</t>
  </si>
  <si>
    <t>30-39歲</t>
  </si>
  <si>
    <t>40-49歲</t>
  </si>
  <si>
    <t>50-59歲</t>
  </si>
  <si>
    <t>60-69歲</t>
  </si>
  <si>
    <t>70-79歲</t>
  </si>
  <si>
    <t>資料來源：農業部漁業署漁業管理系統，年齡區間依據其系統產出數據為準。</t>
    <phoneticPr fontId="3" type="noConversion"/>
  </si>
  <si>
    <t>114年</t>
    <phoneticPr fontId="3" type="noConversion"/>
  </si>
  <si>
    <t>表單製作年月：115年6月26日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</si>
</sst>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#,##0_ "/>
    <numFmt numFmtId="177" formatCode="#,##0.00_ "/>
  </numFmts>
  <fonts count="14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indexed="8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2" fillId="0" borderId="0">
      <alignment vertical="center"/>
    </xf>
    <xf numFmtId="0" fontId="5" fillId="0" borderId="0">
      <alignment vertical="center"/>
    </xf>
    <xf numFmtId="0" fontId="7" fillId="0" borderId="0"/>
    <xf numFmtId="43" fontId="7" fillId="0" borderId="0" applyFont="0" applyFill="0" applyBorder="0" applyAlignment="0" applyProtection="0"/>
    <xf numFmtId="0" fontId="10" fillId="0" borderId="0">
      <alignment vertical="center"/>
    </xf>
    <xf numFmtId="0" fontId="1" fillId="0" borderId="0">
      <alignment vertical="center"/>
    </xf>
    <xf numFmtId="43" fontId="7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top"/>
    </xf>
    <xf numFmtId="176" fontId="6" fillId="0" borderId="0" xfId="0" applyNumberFormat="1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top"/>
    </xf>
    <xf numFmtId="176" fontId="8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2" xfId="1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2" fontId="8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right"/>
    </xf>
    <xf numFmtId="0" fontId="8" fillId="0" borderId="1" xfId="1" applyFont="1" applyBorder="1" applyAlignment="1">
      <alignment horizontal="center" vertical="center"/>
    </xf>
    <xf numFmtId="0" fontId="8" fillId="0" borderId="3" xfId="0" applyFont="1" applyBorder="1" applyAlignment="1">
      <alignment horizontal="right" vertical="center"/>
    </xf>
    <xf numFmtId="2" fontId="8" fillId="0" borderId="3" xfId="0" applyNumberFormat="1" applyFont="1" applyBorder="1" applyAlignment="1">
      <alignment horizontal="right"/>
    </xf>
    <xf numFmtId="177" fontId="8" fillId="0" borderId="3" xfId="0" applyNumberFormat="1" applyFont="1" applyBorder="1" applyAlignment="1">
      <alignment horizontal="right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1" applyFont="1" applyBorder="1" applyAlignment="1">
      <alignment horizontal="left" vertical="center"/>
    </xf>
    <xf numFmtId="0" fontId="8" fillId="0" borderId="2" xfId="6" applyFont="1" applyBorder="1" applyAlignment="1">
      <alignment horizontal="center" vertical="center"/>
    </xf>
    <xf numFmtId="0" fontId="8" fillId="0" borderId="2" xfId="6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right" vertical="center"/>
    </xf>
    <xf numFmtId="0" fontId="8" fillId="0" borderId="0" xfId="6" applyFont="1" applyFill="1" applyBorder="1" applyAlignment="1">
      <alignment horizontal="center" vertical="center"/>
    </xf>
  </cellXfs>
  <cellStyles count="8">
    <cellStyle name="一般" xfId="0" builtinId="0"/>
    <cellStyle name="一般 2" xfId="3" xr:uid="{F71F6FCC-1C01-48D0-8EEA-343F7B1AB266}"/>
    <cellStyle name="一般 3" xfId="2" xr:uid="{2BFB33B3-0B4C-4265-A6A6-8BE94CCD8E63}"/>
    <cellStyle name="一般 4" xfId="5" xr:uid="{4CF0700F-EA7C-4FF4-9E77-65DF39596C51}"/>
    <cellStyle name="一般 5" xfId="1" xr:uid="{7ADE11E6-6BCC-474B-A4AC-5735CCAAFB77}"/>
    <cellStyle name="一般 5 2" xfId="6" xr:uid="{5A2A7956-0569-4499-BBE8-2079CD2A6B06}"/>
    <cellStyle name="千分位 2" xfId="4" xr:uid="{5A7023EB-2D8E-44B2-AF6B-7C9F19D33162}"/>
    <cellStyle name="千分位 2 2" xfId="7" xr:uid="{27FCD00A-A3AB-4C95-9F59-8E5681B430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zoomScale="80" zoomScaleNormal="80" zoomScaleSheetLayoutView="87" workbookViewId="0">
      <selection activeCell="D30" sqref="D30"/>
    </sheetView>
  </sheetViews>
  <sheetFormatPr defaultRowHeight="16.5"/>
  <cols>
    <col min="1" max="1" width="18.140625" style="1" customWidth="1"/>
    <col min="2" max="6" width="25.7109375" style="1" customWidth="1"/>
    <col min="7" max="16384" width="9.140625" style="1"/>
  </cols>
  <sheetData>
    <row r="1" spans="1:8" ht="33" customHeight="1">
      <c r="A1" s="28" t="s">
        <v>19</v>
      </c>
      <c r="B1" s="28"/>
      <c r="C1" s="28"/>
      <c r="D1" s="28"/>
      <c r="E1" s="28"/>
      <c r="F1" s="28"/>
      <c r="G1" s="5"/>
    </row>
    <row r="2" spans="1:8" ht="19.5">
      <c r="A2" s="29" t="s">
        <v>18</v>
      </c>
      <c r="B2" s="29"/>
      <c r="C2" s="29"/>
      <c r="D2" s="29"/>
      <c r="E2" s="29"/>
      <c r="F2" s="29"/>
      <c r="G2" s="6"/>
      <c r="H2" s="2"/>
    </row>
    <row r="3" spans="1:8" ht="20.25" customHeight="1">
      <c r="A3" s="11"/>
      <c r="B3" s="11"/>
      <c r="C3" s="11"/>
      <c r="D3" s="11"/>
      <c r="E3" s="36" t="s">
        <v>0</v>
      </c>
      <c r="F3" s="36"/>
      <c r="G3" s="6"/>
      <c r="H3" s="2"/>
    </row>
    <row r="4" spans="1:8" ht="30" customHeight="1">
      <c r="A4" s="31" t="s">
        <v>13</v>
      </c>
      <c r="B4" s="34" t="s">
        <v>1</v>
      </c>
      <c r="C4" s="12"/>
      <c r="D4" s="13"/>
      <c r="E4" s="33" t="s">
        <v>15</v>
      </c>
      <c r="F4" s="33"/>
      <c r="G4" s="7"/>
      <c r="H4" s="3"/>
    </row>
    <row r="5" spans="1:8" ht="30" customHeight="1">
      <c r="A5" s="32"/>
      <c r="B5" s="35"/>
      <c r="C5" s="22" t="s">
        <v>16</v>
      </c>
      <c r="D5" s="23" t="s">
        <v>17</v>
      </c>
      <c r="E5" s="22" t="s">
        <v>16</v>
      </c>
      <c r="F5" s="24" t="s">
        <v>17</v>
      </c>
      <c r="G5" s="7"/>
      <c r="H5" s="3"/>
    </row>
    <row r="6" spans="1:8">
      <c r="A6" s="25" t="s">
        <v>14</v>
      </c>
      <c r="B6" s="15">
        <v>699</v>
      </c>
      <c r="C6" s="15">
        <f>SUM(C7:C16)</f>
        <v>574</v>
      </c>
      <c r="D6" s="15">
        <f>SUM(D7:D16)</f>
        <v>125</v>
      </c>
      <c r="E6" s="16">
        <f>C6/B6*100</f>
        <v>82.117310443490695</v>
      </c>
      <c r="F6" s="17">
        <f>D6/B6*100</f>
        <v>17.882689556509298</v>
      </c>
      <c r="G6" s="9"/>
      <c r="H6" s="4"/>
    </row>
    <row r="7" spans="1:8">
      <c r="A7" s="14" t="s">
        <v>2</v>
      </c>
      <c r="B7" s="15">
        <v>14</v>
      </c>
      <c r="C7" s="15">
        <v>9</v>
      </c>
      <c r="D7" s="15">
        <v>5</v>
      </c>
      <c r="E7" s="16">
        <f t="shared" ref="E7:E16" si="0">C7/B7*100</f>
        <v>64.285714285714292</v>
      </c>
      <c r="F7" s="17">
        <f t="shared" ref="F7:F16" si="1">D7/B7*100</f>
        <v>35.714285714285715</v>
      </c>
      <c r="G7" s="9"/>
      <c r="H7" s="4"/>
    </row>
    <row r="8" spans="1:8">
      <c r="A8" s="14" t="s">
        <v>3</v>
      </c>
      <c r="B8" s="15">
        <v>27</v>
      </c>
      <c r="C8" s="15">
        <v>22</v>
      </c>
      <c r="D8" s="15">
        <v>5</v>
      </c>
      <c r="E8" s="16">
        <f t="shared" si="0"/>
        <v>81.481481481481481</v>
      </c>
      <c r="F8" s="17">
        <f t="shared" si="1"/>
        <v>18.518518518518519</v>
      </c>
      <c r="G8" s="9"/>
      <c r="H8" s="4"/>
    </row>
    <row r="9" spans="1:8">
      <c r="A9" s="14" t="s">
        <v>4</v>
      </c>
      <c r="B9" s="15">
        <v>32</v>
      </c>
      <c r="C9" s="15">
        <v>26</v>
      </c>
      <c r="D9" s="15">
        <v>6</v>
      </c>
      <c r="E9" s="16">
        <f t="shared" si="0"/>
        <v>81.25</v>
      </c>
      <c r="F9" s="17">
        <f t="shared" si="1"/>
        <v>18.75</v>
      </c>
      <c r="G9" s="9"/>
      <c r="H9" s="4"/>
    </row>
    <row r="10" spans="1:8">
      <c r="A10" s="14" t="s">
        <v>5</v>
      </c>
      <c r="B10" s="15">
        <v>35</v>
      </c>
      <c r="C10" s="15">
        <v>26</v>
      </c>
      <c r="D10" s="15">
        <v>9</v>
      </c>
      <c r="E10" s="16">
        <f t="shared" si="0"/>
        <v>74.285714285714292</v>
      </c>
      <c r="F10" s="17">
        <f t="shared" si="1"/>
        <v>25.714285714285712</v>
      </c>
      <c r="G10" s="9"/>
      <c r="H10" s="4"/>
    </row>
    <row r="11" spans="1:8">
      <c r="A11" s="14" t="s">
        <v>6</v>
      </c>
      <c r="B11" s="15">
        <v>62</v>
      </c>
      <c r="C11" s="15">
        <v>46</v>
      </c>
      <c r="D11" s="15">
        <v>16</v>
      </c>
      <c r="E11" s="16">
        <f t="shared" si="0"/>
        <v>74.193548387096769</v>
      </c>
      <c r="F11" s="17">
        <f t="shared" si="1"/>
        <v>25.806451612903224</v>
      </c>
      <c r="G11" s="9"/>
      <c r="H11" s="4"/>
    </row>
    <row r="12" spans="1:8">
      <c r="A12" s="14" t="s">
        <v>7</v>
      </c>
      <c r="B12" s="15">
        <v>96</v>
      </c>
      <c r="C12" s="15">
        <v>79</v>
      </c>
      <c r="D12" s="15">
        <v>17</v>
      </c>
      <c r="E12" s="16">
        <f t="shared" si="0"/>
        <v>82.291666666666657</v>
      </c>
      <c r="F12" s="17">
        <f t="shared" si="1"/>
        <v>17.708333333333336</v>
      </c>
      <c r="G12" s="9"/>
      <c r="H12" s="4"/>
    </row>
    <row r="13" spans="1:8">
      <c r="A13" s="14" t="s">
        <v>8</v>
      </c>
      <c r="B13" s="15">
        <v>95</v>
      </c>
      <c r="C13" s="15">
        <v>80</v>
      </c>
      <c r="D13" s="15">
        <v>15</v>
      </c>
      <c r="E13" s="16">
        <f t="shared" si="0"/>
        <v>84.210526315789465</v>
      </c>
      <c r="F13" s="17">
        <f t="shared" si="1"/>
        <v>15.789473684210526</v>
      </c>
      <c r="G13" s="9"/>
      <c r="H13" s="4"/>
    </row>
    <row r="14" spans="1:8">
      <c r="A14" s="14" t="s">
        <v>9</v>
      </c>
      <c r="B14" s="15">
        <v>118</v>
      </c>
      <c r="C14" s="15">
        <v>95</v>
      </c>
      <c r="D14" s="15">
        <v>23</v>
      </c>
      <c r="E14" s="16">
        <f t="shared" si="0"/>
        <v>80.508474576271183</v>
      </c>
      <c r="F14" s="17">
        <f t="shared" si="1"/>
        <v>19.491525423728813</v>
      </c>
      <c r="G14" s="9"/>
      <c r="H14" s="4"/>
    </row>
    <row r="15" spans="1:8">
      <c r="A15" s="14" t="s">
        <v>10</v>
      </c>
      <c r="B15" s="15">
        <v>85</v>
      </c>
      <c r="C15" s="15">
        <v>72</v>
      </c>
      <c r="D15" s="15">
        <v>13</v>
      </c>
      <c r="E15" s="16">
        <f t="shared" si="0"/>
        <v>84.705882352941174</v>
      </c>
      <c r="F15" s="17">
        <f t="shared" si="1"/>
        <v>15.294117647058824</v>
      </c>
      <c r="G15" s="9"/>
      <c r="H15" s="4"/>
    </row>
    <row r="16" spans="1:8">
      <c r="A16" s="18" t="s">
        <v>11</v>
      </c>
      <c r="B16" s="19">
        <v>135</v>
      </c>
      <c r="C16" s="19">
        <v>119</v>
      </c>
      <c r="D16" s="19">
        <v>16</v>
      </c>
      <c r="E16" s="20">
        <f t="shared" si="0"/>
        <v>88.148148148148152</v>
      </c>
      <c r="F16" s="21">
        <f t="shared" si="1"/>
        <v>11.851851851851853</v>
      </c>
      <c r="G16" s="9"/>
      <c r="H16" s="4"/>
    </row>
    <row r="17" spans="1:8">
      <c r="A17" s="30" t="s">
        <v>12</v>
      </c>
      <c r="B17" s="30"/>
      <c r="C17" s="30"/>
      <c r="D17" s="30"/>
      <c r="E17" s="30"/>
      <c r="F17" s="8"/>
      <c r="G17" s="9"/>
      <c r="H17" s="4"/>
    </row>
    <row r="18" spans="1:8">
      <c r="A18" s="5"/>
      <c r="B18" s="5"/>
      <c r="C18" s="5"/>
      <c r="D18" s="5"/>
      <c r="E18" s="5"/>
      <c r="F18" s="8"/>
      <c r="G18" s="9"/>
      <c r="H18" s="4"/>
    </row>
    <row r="19" spans="1:8">
      <c r="F19" s="5"/>
      <c r="G19" s="5"/>
    </row>
    <row r="20" spans="1:8">
      <c r="F20" s="5"/>
      <c r="G20" s="5"/>
    </row>
    <row r="21" spans="1:8">
      <c r="A21" s="10"/>
      <c r="B21" s="5"/>
      <c r="C21" s="5"/>
      <c r="D21" s="5"/>
      <c r="E21" s="5"/>
      <c r="F21" s="5"/>
      <c r="G21" s="5"/>
    </row>
  </sheetData>
  <mergeCells count="7">
    <mergeCell ref="A1:F1"/>
    <mergeCell ref="A2:F2"/>
    <mergeCell ref="A17:E17"/>
    <mergeCell ref="A4:A5"/>
    <mergeCell ref="E4:F4"/>
    <mergeCell ref="B4:B5"/>
    <mergeCell ref="E3:F3"/>
  </mergeCells>
  <phoneticPr fontId="3" type="noConversion"/>
  <pageMargins left="0.7" right="0.7" top="0.75" bottom="0.75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39EDA-E538-4D6E-B4F5-D41799C0CD41}">
  <dimension ref="A1:F14"/>
  <sheetViews>
    <sheetView workbookViewId="0">
      <selection sqref="A1:F14"/>
    </sheetView>
  </sheetViews>
  <sheetFormatPr defaultRowHeight="15.75"/>
  <cols>
    <col min="2" max="2" width="19.5703125" customWidth="1"/>
    <col min="3" max="3" width="18.5703125" customWidth="1"/>
    <col min="4" max="4" width="19.28515625" customWidth="1"/>
    <col min="5" max="5" width="28.42578125" customWidth="1"/>
    <col min="6" max="6" width="41.5703125" customWidth="1"/>
  </cols>
  <sheetData>
    <row r="1" spans="1:6" ht="25.5">
      <c r="A1" s="28" t="s">
        <v>20</v>
      </c>
      <c r="B1" s="28"/>
      <c r="C1" s="28"/>
      <c r="D1" s="28"/>
      <c r="E1" s="28"/>
      <c r="F1" s="28"/>
    </row>
    <row r="2" spans="1:6" ht="19.5">
      <c r="A2" s="29" t="s">
        <v>21</v>
      </c>
      <c r="B2" s="29"/>
      <c r="C2" s="29"/>
      <c r="D2" s="29"/>
      <c r="E2" s="29"/>
      <c r="F2" s="29"/>
    </row>
    <row r="3" spans="1:6" ht="19.5">
      <c r="A3" s="11"/>
      <c r="B3" s="11"/>
      <c r="C3" s="11"/>
      <c r="D3" s="11"/>
      <c r="E3" s="36" t="s">
        <v>0</v>
      </c>
      <c r="F3" s="36"/>
    </row>
    <row r="4" spans="1:6" ht="16.5">
      <c r="A4" s="31" t="s">
        <v>22</v>
      </c>
      <c r="B4" s="34" t="s">
        <v>1</v>
      </c>
      <c r="C4" s="12"/>
      <c r="D4" s="13"/>
      <c r="E4" s="33" t="s">
        <v>23</v>
      </c>
      <c r="F4" s="33"/>
    </row>
    <row r="5" spans="1:6" ht="16.5">
      <c r="A5" s="32"/>
      <c r="B5" s="35"/>
      <c r="C5" s="22" t="s">
        <v>24</v>
      </c>
      <c r="D5" s="23" t="s">
        <v>25</v>
      </c>
      <c r="E5" s="22" t="s">
        <v>24</v>
      </c>
      <c r="F5" s="24" t="s">
        <v>25</v>
      </c>
    </row>
    <row r="6" spans="1:6" ht="16.5">
      <c r="A6" s="27" t="s">
        <v>1</v>
      </c>
      <c r="B6" s="15">
        <v>617</v>
      </c>
      <c r="C6" s="15">
        <v>500</v>
      </c>
      <c r="D6" s="15">
        <v>117</v>
      </c>
      <c r="E6" s="16">
        <v>81.037277147487842</v>
      </c>
      <c r="F6" s="17">
        <v>18.962722852512158</v>
      </c>
    </row>
    <row r="7" spans="1:6" ht="16.5">
      <c r="A7" s="26" t="s">
        <v>26</v>
      </c>
      <c r="B7" s="15">
        <v>7</v>
      </c>
      <c r="C7" s="15">
        <v>6</v>
      </c>
      <c r="D7" s="15">
        <v>1</v>
      </c>
      <c r="E7" s="16">
        <v>85.714285714285708</v>
      </c>
      <c r="F7" s="17">
        <v>14.285714285714285</v>
      </c>
    </row>
    <row r="8" spans="1:6" ht="16.5">
      <c r="A8" s="26" t="s">
        <v>27</v>
      </c>
      <c r="B8" s="15">
        <v>39</v>
      </c>
      <c r="C8" s="15">
        <v>29</v>
      </c>
      <c r="D8" s="15">
        <v>10</v>
      </c>
      <c r="E8" s="16">
        <v>74.358974358974365</v>
      </c>
      <c r="F8" s="17">
        <v>25.641025641025639</v>
      </c>
    </row>
    <row r="9" spans="1:6" ht="16.5">
      <c r="A9" s="26" t="s">
        <v>28</v>
      </c>
      <c r="B9" s="15">
        <v>101</v>
      </c>
      <c r="C9" s="15">
        <v>83</v>
      </c>
      <c r="D9" s="15">
        <v>18</v>
      </c>
      <c r="E9" s="16">
        <v>82.178217821782169</v>
      </c>
      <c r="F9" s="17">
        <v>17.82178217821782</v>
      </c>
    </row>
    <row r="10" spans="1:6" ht="16.5">
      <c r="A10" s="26" t="s">
        <v>29</v>
      </c>
      <c r="B10" s="15">
        <v>145</v>
      </c>
      <c r="C10" s="15">
        <v>102</v>
      </c>
      <c r="D10" s="15">
        <v>43</v>
      </c>
      <c r="E10" s="16">
        <v>70.34482758620689</v>
      </c>
      <c r="F10" s="17">
        <v>29.655172413793103</v>
      </c>
    </row>
    <row r="11" spans="1:6" ht="16.5">
      <c r="A11" s="26" t="s">
        <v>30</v>
      </c>
      <c r="B11" s="15">
        <v>179</v>
      </c>
      <c r="C11" s="15">
        <v>150</v>
      </c>
      <c r="D11" s="15">
        <v>29</v>
      </c>
      <c r="E11" s="16">
        <v>83.798882681564251</v>
      </c>
      <c r="F11" s="17">
        <v>16.201117318435752</v>
      </c>
    </row>
    <row r="12" spans="1:6" ht="16.5">
      <c r="A12" s="26" t="s">
        <v>31</v>
      </c>
      <c r="B12" s="15">
        <v>122</v>
      </c>
      <c r="C12" s="15">
        <v>107</v>
      </c>
      <c r="D12" s="15">
        <v>15</v>
      </c>
      <c r="E12" s="16">
        <v>87.704918032786878</v>
      </c>
      <c r="F12" s="17">
        <v>12.295081967213115</v>
      </c>
    </row>
    <row r="13" spans="1:6" ht="16.5">
      <c r="A13" s="26" t="s">
        <v>32</v>
      </c>
      <c r="B13" s="15">
        <v>24</v>
      </c>
      <c r="C13" s="15">
        <v>23</v>
      </c>
      <c r="D13" s="15">
        <v>1</v>
      </c>
      <c r="E13" s="16">
        <v>95.833333333333343</v>
      </c>
      <c r="F13" s="17">
        <v>4.1666666666666661</v>
      </c>
    </row>
    <row r="14" spans="1:6" ht="16.5">
      <c r="A14" s="30" t="s">
        <v>33</v>
      </c>
      <c r="B14" s="30"/>
      <c r="C14" s="30"/>
      <c r="D14" s="30"/>
      <c r="E14" s="30"/>
      <c r="F14" s="8"/>
    </row>
  </sheetData>
  <mergeCells count="7">
    <mergeCell ref="A1:F1"/>
    <mergeCell ref="A2:F2"/>
    <mergeCell ref="A14:E14"/>
    <mergeCell ref="A4:A5"/>
    <mergeCell ref="E4:F4"/>
    <mergeCell ref="B4:B5"/>
    <mergeCell ref="E3:F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5703E-0099-4C76-A860-9A3B83833647}">
  <dimension ref="A1:F15"/>
  <sheetViews>
    <sheetView tabSelected="1" workbookViewId="0">
      <selection activeCell="A18" sqref="A18"/>
    </sheetView>
  </sheetViews>
  <sheetFormatPr defaultRowHeight="15.75"/>
  <cols>
    <col min="1" max="1" width="31.42578125" customWidth="1"/>
    <col min="2" max="2" width="10.7109375" customWidth="1"/>
    <col min="3" max="3" width="13" customWidth="1"/>
    <col min="4" max="4" width="19.42578125" customWidth="1"/>
    <col min="5" max="5" width="21.28515625" customWidth="1"/>
    <col min="6" max="6" width="23.42578125" customWidth="1"/>
  </cols>
  <sheetData>
    <row r="1" spans="1:6" ht="25.5">
      <c r="A1" s="28" t="s">
        <v>20</v>
      </c>
      <c r="B1" s="28"/>
      <c r="C1" s="28"/>
      <c r="D1" s="28"/>
      <c r="E1" s="28"/>
      <c r="F1" s="28"/>
    </row>
    <row r="2" spans="1:6" ht="19.5">
      <c r="A2" s="29" t="s">
        <v>34</v>
      </c>
      <c r="B2" s="29"/>
      <c r="C2" s="29"/>
      <c r="D2" s="29"/>
      <c r="E2" s="29"/>
      <c r="F2" s="29"/>
    </row>
    <row r="3" spans="1:6" ht="19.5">
      <c r="A3" s="11"/>
      <c r="B3" s="11"/>
      <c r="C3" s="11"/>
      <c r="D3" s="11"/>
      <c r="E3" s="36" t="s">
        <v>0</v>
      </c>
      <c r="F3" s="36"/>
    </row>
    <row r="4" spans="1:6" ht="16.5">
      <c r="A4" s="31" t="s">
        <v>22</v>
      </c>
      <c r="B4" s="34" t="s">
        <v>1</v>
      </c>
      <c r="C4" s="12"/>
      <c r="D4" s="13"/>
      <c r="E4" s="33" t="s">
        <v>23</v>
      </c>
      <c r="F4" s="33"/>
    </row>
    <row r="5" spans="1:6" ht="16.5">
      <c r="A5" s="32"/>
      <c r="B5" s="35"/>
      <c r="C5" s="22" t="s">
        <v>24</v>
      </c>
      <c r="D5" s="23" t="s">
        <v>25</v>
      </c>
      <c r="E5" s="22" t="s">
        <v>24</v>
      </c>
      <c r="F5" s="24" t="s">
        <v>25</v>
      </c>
    </row>
    <row r="6" spans="1:6" ht="16.5">
      <c r="A6" s="27" t="s">
        <v>1</v>
      </c>
      <c r="B6" s="15">
        <f t="shared" ref="B6:C6" si="0">SUM(B7:B13)</f>
        <v>494</v>
      </c>
      <c r="C6" s="15">
        <f t="shared" si="0"/>
        <v>405</v>
      </c>
      <c r="D6" s="15">
        <f>SUM(D7:D13)</f>
        <v>89</v>
      </c>
      <c r="E6" s="15">
        <f t="shared" ref="E6:F6" si="1">SUM(E7:E13)</f>
        <v>565.0124642667646</v>
      </c>
      <c r="F6" s="15">
        <f t="shared" si="1"/>
        <v>134.98753573323546</v>
      </c>
    </row>
    <row r="7" spans="1:6" ht="16.5">
      <c r="A7" s="26" t="s">
        <v>26</v>
      </c>
      <c r="B7" s="15">
        <f>C7+D7</f>
        <v>3</v>
      </c>
      <c r="C7" s="15">
        <v>2</v>
      </c>
      <c r="D7" s="15">
        <v>1</v>
      </c>
      <c r="E7" s="16">
        <f>C7/B7*100</f>
        <v>66.666666666666657</v>
      </c>
      <c r="F7" s="17">
        <f>D7/B7*100</f>
        <v>33.333333333333329</v>
      </c>
    </row>
    <row r="8" spans="1:6" ht="16.5">
      <c r="A8" s="26" t="s">
        <v>27</v>
      </c>
      <c r="B8" s="15">
        <f t="shared" ref="B8:B13" si="2">C8+D8</f>
        <v>38</v>
      </c>
      <c r="C8" s="15">
        <v>31</v>
      </c>
      <c r="D8" s="15">
        <v>7</v>
      </c>
      <c r="E8" s="16">
        <f t="shared" ref="E8:E13" si="3">C8/B8*100</f>
        <v>81.578947368421055</v>
      </c>
      <c r="F8" s="17">
        <f t="shared" ref="F8:F13" si="4">D8/B8*100</f>
        <v>18.421052631578945</v>
      </c>
    </row>
    <row r="9" spans="1:6" ht="16.5">
      <c r="A9" s="26" t="s">
        <v>28</v>
      </c>
      <c r="B9" s="15">
        <f t="shared" si="2"/>
        <v>89</v>
      </c>
      <c r="C9" s="15">
        <v>60</v>
      </c>
      <c r="D9" s="15">
        <v>29</v>
      </c>
      <c r="E9" s="16">
        <f t="shared" si="3"/>
        <v>67.415730337078656</v>
      </c>
      <c r="F9" s="17">
        <f t="shared" si="4"/>
        <v>32.584269662921351</v>
      </c>
    </row>
    <row r="10" spans="1:6" ht="16.5">
      <c r="A10" s="26" t="s">
        <v>29</v>
      </c>
      <c r="B10" s="15">
        <f t="shared" si="2"/>
        <v>115</v>
      </c>
      <c r="C10" s="15">
        <v>95</v>
      </c>
      <c r="D10" s="15">
        <v>20</v>
      </c>
      <c r="E10" s="16">
        <f t="shared" si="3"/>
        <v>82.608695652173907</v>
      </c>
      <c r="F10" s="17">
        <f t="shared" si="4"/>
        <v>17.391304347826086</v>
      </c>
    </row>
    <row r="11" spans="1:6" ht="16.5">
      <c r="A11" s="26" t="s">
        <v>30</v>
      </c>
      <c r="B11" s="15">
        <f t="shared" si="2"/>
        <v>120</v>
      </c>
      <c r="C11" s="15">
        <v>99</v>
      </c>
      <c r="D11" s="15">
        <v>21</v>
      </c>
      <c r="E11" s="16">
        <f t="shared" si="3"/>
        <v>82.5</v>
      </c>
      <c r="F11" s="17">
        <f t="shared" si="4"/>
        <v>17.5</v>
      </c>
    </row>
    <row r="12" spans="1:6" ht="16.5">
      <c r="A12" s="26" t="s">
        <v>31</v>
      </c>
      <c r="B12" s="15">
        <f t="shared" si="2"/>
        <v>99</v>
      </c>
      <c r="C12" s="15">
        <v>90</v>
      </c>
      <c r="D12" s="15">
        <v>9</v>
      </c>
      <c r="E12" s="16">
        <f t="shared" si="3"/>
        <v>90.909090909090907</v>
      </c>
      <c r="F12" s="17">
        <f t="shared" si="4"/>
        <v>9.0909090909090917</v>
      </c>
    </row>
    <row r="13" spans="1:6" ht="16.5">
      <c r="A13" s="26" t="s">
        <v>32</v>
      </c>
      <c r="B13" s="15">
        <f t="shared" si="2"/>
        <v>30</v>
      </c>
      <c r="C13" s="15">
        <v>28</v>
      </c>
      <c r="D13" s="15">
        <v>2</v>
      </c>
      <c r="E13" s="16">
        <f t="shared" si="3"/>
        <v>93.333333333333329</v>
      </c>
      <c r="F13" s="17">
        <f t="shared" si="4"/>
        <v>6.666666666666667</v>
      </c>
    </row>
    <row r="14" spans="1:6" ht="16.5">
      <c r="A14" s="30" t="s">
        <v>33</v>
      </c>
      <c r="B14" s="30"/>
      <c r="C14" s="30"/>
      <c r="D14" s="30"/>
      <c r="E14" s="30"/>
      <c r="F14" s="8"/>
    </row>
    <row r="15" spans="1:6" ht="16.5">
      <c r="A15" s="37" t="s">
        <v>35</v>
      </c>
    </row>
  </sheetData>
  <mergeCells count="7">
    <mergeCell ref="A14:E14"/>
    <mergeCell ref="A1:F1"/>
    <mergeCell ref="A2:F2"/>
    <mergeCell ref="E3:F3"/>
    <mergeCell ref="A4:A5"/>
    <mergeCell ref="B4:B5"/>
    <mergeCell ref="E4:F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112年</vt:lpstr>
      <vt:lpstr>113年</vt:lpstr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林欣誼</dc:creator>
  <cp:lastModifiedBy>王采玉</cp:lastModifiedBy>
  <cp:lastPrinted>2024-10-28T03:22:59Z</cp:lastPrinted>
  <dcterms:created xsi:type="dcterms:W3CDTF">2015-06-05T18:19:34Z</dcterms:created>
  <dcterms:modified xsi:type="dcterms:W3CDTF">2026-06-26T09:37:07Z</dcterms:modified>
</cp:coreProperties>
</file>