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DCD0FB7F-C586-4AD5-93BB-FB69D384B9A0}" xr6:coauthVersionLast="47" xr6:coauthVersionMax="47" xr10:uidLastSave="{00000000-0000-0000-0000-000000000000}"/>
  <bookViews>
    <workbookView xWindow="14025" yWindow="825" windowWidth="14700" windowHeight="14325" tabRatio="500" xr2:uid="{00000000-000D-0000-FFFF-FFFF00000000}"/>
  </bookViews>
  <sheets>
    <sheet name="114年" sheetId="14" r:id="rId1"/>
    <sheet name="113年 " sheetId="13" r:id="rId2"/>
    <sheet name="112年" sheetId="5" r:id="rId3"/>
    <sheet name="111年" sheetId="7" r:id="rId4"/>
    <sheet name="110年 " sheetId="8" r:id="rId5"/>
    <sheet name="109年 " sheetId="9" r:id="rId6"/>
    <sheet name="108年" sheetId="10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5" i="14" l="1"/>
  <c r="B5" i="14" s="1"/>
  <c r="F5" i="14" s="1"/>
  <c r="B18" i="14"/>
  <c r="F18" i="14" s="1"/>
  <c r="B17" i="14"/>
  <c r="F17" i="14" s="1"/>
  <c r="B16" i="14"/>
  <c r="F16" i="14" s="1"/>
  <c r="B15" i="14"/>
  <c r="F15" i="14" s="1"/>
  <c r="B14" i="14"/>
  <c r="F14" i="14" s="1"/>
  <c r="B13" i="14"/>
  <c r="F13" i="14" s="1"/>
  <c r="B12" i="14"/>
  <c r="F12" i="14" s="1"/>
  <c r="B11" i="14"/>
  <c r="D11" i="14" s="1"/>
  <c r="B10" i="14"/>
  <c r="F10" i="14" s="1"/>
  <c r="B9" i="14"/>
  <c r="F9" i="14" s="1"/>
  <c r="B8" i="14"/>
  <c r="F8" i="14" s="1"/>
  <c r="B7" i="14"/>
  <c r="D7" i="14" s="1"/>
  <c r="B6" i="14"/>
  <c r="F6" i="14" s="1"/>
  <c r="C5" i="14"/>
  <c r="B18" i="13"/>
  <c r="F18" i="13" s="1"/>
  <c r="B17" i="13"/>
  <c r="F17" i="13" s="1"/>
  <c r="B16" i="13"/>
  <c r="F16" i="13" s="1"/>
  <c r="B15" i="13"/>
  <c r="F15" i="13" s="1"/>
  <c r="B14" i="13"/>
  <c r="F14" i="13" s="1"/>
  <c r="B13" i="13"/>
  <c r="F13" i="13" s="1"/>
  <c r="B12" i="13"/>
  <c r="F12" i="13" s="1"/>
  <c r="B11" i="13"/>
  <c r="F11" i="13" s="1"/>
  <c r="B10" i="13"/>
  <c r="F10" i="13" s="1"/>
  <c r="B9" i="13"/>
  <c r="F9" i="13" s="1"/>
  <c r="B8" i="13"/>
  <c r="F8" i="13" s="1"/>
  <c r="B7" i="13"/>
  <c r="F7" i="13" s="1"/>
  <c r="B6" i="13"/>
  <c r="F6" i="13" s="1"/>
  <c r="E5" i="13"/>
  <c r="C5" i="13"/>
  <c r="B5" i="13" s="1"/>
  <c r="B18" i="10"/>
  <c r="F18" i="10" s="1"/>
  <c r="B17" i="10"/>
  <c r="F17" i="10" s="1"/>
  <c r="B16" i="10"/>
  <c r="F16" i="10" s="1"/>
  <c r="B15" i="10"/>
  <c r="F15" i="10" s="1"/>
  <c r="B14" i="10"/>
  <c r="D14" i="10" s="1"/>
  <c r="B13" i="10"/>
  <c r="F13" i="10" s="1"/>
  <c r="B12" i="10"/>
  <c r="F12" i="10" s="1"/>
  <c r="B11" i="10"/>
  <c r="F11" i="10" s="1"/>
  <c r="B10" i="10"/>
  <c r="F10" i="10" s="1"/>
  <c r="B9" i="10"/>
  <c r="F9" i="10" s="1"/>
  <c r="B8" i="10"/>
  <c r="F8" i="10" s="1"/>
  <c r="B7" i="10"/>
  <c r="F7" i="10" s="1"/>
  <c r="B6" i="10"/>
  <c r="F6" i="10" s="1"/>
  <c r="E5" i="10"/>
  <c r="C5" i="10"/>
  <c r="B18" i="9"/>
  <c r="F18" i="9" s="1"/>
  <c r="B17" i="9"/>
  <c r="F17" i="9" s="1"/>
  <c r="B16" i="9"/>
  <c r="F16" i="9" s="1"/>
  <c r="B15" i="9"/>
  <c r="F15" i="9" s="1"/>
  <c r="B14" i="9"/>
  <c r="F14" i="9" s="1"/>
  <c r="B13" i="9"/>
  <c r="F13" i="9" s="1"/>
  <c r="B12" i="9"/>
  <c r="F12" i="9" s="1"/>
  <c r="B11" i="9"/>
  <c r="F11" i="9" s="1"/>
  <c r="B10" i="9"/>
  <c r="F10" i="9" s="1"/>
  <c r="B9" i="9"/>
  <c r="F9" i="9" s="1"/>
  <c r="B8" i="9"/>
  <c r="F8" i="9" s="1"/>
  <c r="B7" i="9"/>
  <c r="D7" i="9" s="1"/>
  <c r="B6" i="9"/>
  <c r="F6" i="9" s="1"/>
  <c r="E5" i="9"/>
  <c r="C5" i="9"/>
  <c r="B18" i="8"/>
  <c r="F18" i="8" s="1"/>
  <c r="B17" i="8"/>
  <c r="D17" i="8" s="1"/>
  <c r="B16" i="8"/>
  <c r="F16" i="8" s="1"/>
  <c r="B15" i="8"/>
  <c r="D15" i="8" s="1"/>
  <c r="B14" i="8"/>
  <c r="F14" i="8" s="1"/>
  <c r="B13" i="8"/>
  <c r="D13" i="8" s="1"/>
  <c r="B12" i="8"/>
  <c r="F12" i="8" s="1"/>
  <c r="B11" i="8"/>
  <c r="D11" i="8" s="1"/>
  <c r="B10" i="8"/>
  <c r="F10" i="8" s="1"/>
  <c r="B9" i="8"/>
  <c r="D9" i="8" s="1"/>
  <c r="B8" i="8"/>
  <c r="F8" i="8" s="1"/>
  <c r="B7" i="8"/>
  <c r="D7" i="8" s="1"/>
  <c r="B6" i="8"/>
  <c r="F6" i="8" s="1"/>
  <c r="E5" i="8"/>
  <c r="C5" i="8"/>
  <c r="C5" i="7"/>
  <c r="E5" i="7"/>
  <c r="B5" i="7" s="1"/>
  <c r="B6" i="7"/>
  <c r="D6" i="7" s="1"/>
  <c r="B7" i="7"/>
  <c r="F7" i="7" s="1"/>
  <c r="B8" i="7"/>
  <c r="D8" i="7" s="1"/>
  <c r="B9" i="7"/>
  <c r="D9" i="7" s="1"/>
  <c r="B10" i="7"/>
  <c r="D10" i="7" s="1"/>
  <c r="B11" i="7"/>
  <c r="F11" i="7" s="1"/>
  <c r="B12" i="7"/>
  <c r="D12" i="7" s="1"/>
  <c r="B13" i="7"/>
  <c r="D13" i="7" s="1"/>
  <c r="B14" i="7"/>
  <c r="F14" i="7" s="1"/>
  <c r="B15" i="7"/>
  <c r="D15" i="7" s="1"/>
  <c r="B16" i="7"/>
  <c r="D16" i="7" s="1"/>
  <c r="B17" i="7"/>
  <c r="D17" i="7" s="1"/>
  <c r="B18" i="7"/>
  <c r="D18" i="7" s="1"/>
  <c r="E5" i="5"/>
  <c r="C5" i="5"/>
  <c r="D10" i="14" l="1"/>
  <c r="D12" i="14"/>
  <c r="F11" i="14"/>
  <c r="D5" i="14"/>
  <c r="D18" i="14"/>
  <c r="D6" i="14"/>
  <c r="F7" i="14"/>
  <c r="D8" i="14"/>
  <c r="D13" i="14"/>
  <c r="D14" i="14"/>
  <c r="D15" i="14"/>
  <c r="D9" i="14"/>
  <c r="D16" i="14"/>
  <c r="D17" i="14"/>
  <c r="B5" i="5"/>
  <c r="F5" i="5" s="1"/>
  <c r="D5" i="13"/>
  <c r="F5" i="13"/>
  <c r="D7" i="13"/>
  <c r="D9" i="13"/>
  <c r="D11" i="13"/>
  <c r="D13" i="13"/>
  <c r="D15" i="13"/>
  <c r="D17" i="13"/>
  <c r="D6" i="13"/>
  <c r="D8" i="13"/>
  <c r="D10" i="13"/>
  <c r="D12" i="13"/>
  <c r="D14" i="13"/>
  <c r="D16" i="13"/>
  <c r="D18" i="13"/>
  <c r="D9" i="10"/>
  <c r="D13" i="10"/>
  <c r="D17" i="10"/>
  <c r="D18" i="10"/>
  <c r="D7" i="10"/>
  <c r="D11" i="10"/>
  <c r="D15" i="10"/>
  <c r="D10" i="10"/>
  <c r="B5" i="10"/>
  <c r="D5" i="10" s="1"/>
  <c r="D8" i="10"/>
  <c r="D12" i="10"/>
  <c r="D16" i="10"/>
  <c r="D6" i="10"/>
  <c r="F14" i="10"/>
  <c r="B5" i="9"/>
  <c r="D5" i="9" s="1"/>
  <c r="F5" i="9"/>
  <c r="D11" i="9"/>
  <c r="D15" i="9"/>
  <c r="F7" i="9"/>
  <c r="D8" i="9"/>
  <c r="D12" i="9"/>
  <c r="D16" i="9"/>
  <c r="D9" i="9"/>
  <c r="D13" i="9"/>
  <c r="D17" i="9"/>
  <c r="D6" i="9"/>
  <c r="D10" i="9"/>
  <c r="D14" i="9"/>
  <c r="D18" i="9"/>
  <c r="B5" i="8"/>
  <c r="F5" i="8" s="1"/>
  <c r="F11" i="8"/>
  <c r="F13" i="8"/>
  <c r="F7" i="8"/>
  <c r="F15" i="8"/>
  <c r="F9" i="8"/>
  <c r="F17" i="8"/>
  <c r="D6" i="8"/>
  <c r="D10" i="8"/>
  <c r="D14" i="8"/>
  <c r="D18" i="8"/>
  <c r="D8" i="8"/>
  <c r="D16" i="8"/>
  <c r="D12" i="8"/>
  <c r="D11" i="7"/>
  <c r="F15" i="7"/>
  <c r="F6" i="7"/>
  <c r="D5" i="7"/>
  <c r="D7" i="7"/>
  <c r="F18" i="7"/>
  <c r="F10" i="7"/>
  <c r="D14" i="7"/>
  <c r="F17" i="7"/>
  <c r="F13" i="7"/>
  <c r="F9" i="7"/>
  <c r="F5" i="7"/>
  <c r="F16" i="7"/>
  <c r="F12" i="7"/>
  <c r="F8" i="7"/>
  <c r="D5" i="5"/>
  <c r="D5" i="8" l="1"/>
  <c r="F5" i="10"/>
  <c r="B18" i="5"/>
  <c r="D18" i="5" s="1"/>
  <c r="B17" i="5"/>
  <c r="D17" i="5" s="1"/>
  <c r="B16" i="5"/>
  <c r="D16" i="5" s="1"/>
  <c r="B15" i="5"/>
  <c r="D15" i="5" s="1"/>
  <c r="B14" i="5"/>
  <c r="D14" i="5" s="1"/>
  <c r="B13" i="5"/>
  <c r="D13" i="5" s="1"/>
  <c r="B12" i="5"/>
  <c r="D12" i="5" s="1"/>
  <c r="B11" i="5"/>
  <c r="D11" i="5" s="1"/>
  <c r="B10" i="5"/>
  <c r="D10" i="5" s="1"/>
  <c r="B9" i="5"/>
  <c r="D9" i="5" s="1"/>
  <c r="B8" i="5"/>
  <c r="D8" i="5" s="1"/>
  <c r="B7" i="5"/>
  <c r="D7" i="5" s="1"/>
  <c r="B6" i="5"/>
  <c r="D6" i="5" s="1"/>
  <c r="F6" i="5" l="1"/>
  <c r="F7" i="5"/>
  <c r="F8" i="5"/>
  <c r="F9" i="5"/>
  <c r="F10" i="5"/>
  <c r="F11" i="5"/>
  <c r="F12" i="5"/>
  <c r="F13" i="5"/>
  <c r="F14" i="5"/>
  <c r="F15" i="5"/>
  <c r="F16" i="5"/>
  <c r="F17" i="5"/>
  <c r="F18" i="5"/>
</calcChain>
</file>

<file path=xl/sharedStrings.xml><?xml version="1.0" encoding="utf-8"?>
<sst xmlns="http://schemas.openxmlformats.org/spreadsheetml/2006/main" count="161" uniqueCount="28">
  <si>
    <t>單位:人</t>
  </si>
  <si>
    <t>男</t>
  </si>
  <si>
    <t>女</t>
  </si>
  <si>
    <t>總計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</si>
  <si>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</si>
  <si>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</si>
  <si>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</si>
  <si>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</si>
  <si>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</si>
  <si>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</si>
  <si>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</si>
  <si>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</si>
  <si>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</si>
  <si>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</si>
  <si>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</si>
  <si>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</si>
  <si>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</si>
  <si>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合計</t>
    <phoneticPr fontId="4" type="noConversion"/>
  </si>
  <si>
    <t>%</t>
    <phoneticPr fontId="4" type="noConversion"/>
  </si>
  <si>
    <t>區域別</t>
    <phoneticPr fontId="4" type="noConversion"/>
  </si>
  <si>
    <t>中華民國112年底</t>
    <phoneticPr fontId="4" type="noConversion"/>
  </si>
  <si>
    <t>桃園市原住民族人口數</t>
    <phoneticPr fontId="4" type="noConversion"/>
  </si>
  <si>
    <t>中華民國111年底</t>
    <phoneticPr fontId="4" type="noConversion"/>
  </si>
  <si>
    <t>中華民國110年底</t>
    <phoneticPr fontId="4" type="noConversion"/>
  </si>
  <si>
    <t>中華民國109年底</t>
    <phoneticPr fontId="4" type="noConversion"/>
  </si>
  <si>
    <t>中華民國108年底</t>
    <phoneticPr fontId="4" type="noConversion"/>
  </si>
  <si>
    <t>中華民國113年底</t>
    <phoneticPr fontId="4" type="noConversion"/>
  </si>
  <si>
    <t>中華民國114年底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</si>
</sst>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,##0\ ;\-#,##0\ ;&quot; - &quot;;\ @\ "/>
    <numFmt numFmtId="177" formatCode="0.0"/>
  </numFmts>
  <fonts count="8" x14ac:knownFonts="1">
    <font>
      <sz val="11"/>
      <color rgb="FF000000"/>
      <name val="Calibri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1"/>
      <color rgb="FF000000"/>
      <name val="Calibri"/>
      <family val="2"/>
    </font>
    <font>
      <sz val="9"/>
      <name val="Calibri"/>
      <family val="2"/>
    </font>
    <font>
      <sz val="14"/>
      <color rgb="FF000000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9" fontId="3" fillId="0" borderId="0" applyBorder="0" applyProtection="0"/>
    <xf numFmtId="0" fontId="3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 wrapText="1"/>
    </xf>
    <xf numFmtId="177" fontId="5" fillId="0" borderId="2" xfId="1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</cellXfs>
  <cellStyles count="4">
    <cellStyle name="一般" xfId="0" builtinId="0"/>
    <cellStyle name="一般 2" xfId="2" xr:uid="{BA83A1DD-7916-4999-AB6A-39841855C674}"/>
    <cellStyle name="百分比" xfId="1" builtinId="5"/>
    <cellStyle name="百分比 2" xfId="3" xr:uid="{90698539-7CF2-484C-9310-62DBCDC21506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CDF9F-BF33-43AB-ACED-BFD449A67244}">
  <sheetPr>
    <tabColor rgb="FFFFFF00"/>
  </sheetPr>
  <dimension ref="A1:F18"/>
  <sheetViews>
    <sheetView tabSelected="1" workbookViewId="0">
      <selection activeCell="B23" sqref="B23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27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87056</v>
      </c>
      <c r="C5" s="8">
        <f>SUM(C6:C18)</f>
        <v>41677</v>
      </c>
      <c r="D5" s="9">
        <f>C5/B5*100</f>
        <v>47.873782392942474</v>
      </c>
      <c r="E5" s="8">
        <f>SUM(E6:E18)</f>
        <v>45379</v>
      </c>
      <c r="F5" s="10">
        <f>E5/B5*100</f>
        <v>52.126217607057526</v>
      </c>
    </row>
    <row r="6" spans="1:6" ht="20.100000000000001" customHeight="1" x14ac:dyDescent="0.25">
      <c r="A6" s="1" t="s">
        <v>4</v>
      </c>
      <c r="B6" s="7">
        <f t="shared" si="0"/>
        <v>9969</v>
      </c>
      <c r="C6" s="8">
        <v>4556</v>
      </c>
      <c r="D6" s="9">
        <f t="shared" ref="D6:D18" si="1">C6/B6*100</f>
        <v>45.701675193098609</v>
      </c>
      <c r="E6" s="8">
        <v>5413</v>
      </c>
      <c r="F6" s="10">
        <f t="shared" ref="F6:F18" si="2">E6/B6*100</f>
        <v>54.298324806901398</v>
      </c>
    </row>
    <row r="7" spans="1:6" ht="20.100000000000001" customHeight="1" x14ac:dyDescent="0.25">
      <c r="A7" s="1" t="s">
        <v>5</v>
      </c>
      <c r="B7" s="7">
        <f t="shared" si="0"/>
        <v>11003</v>
      </c>
      <c r="C7" s="8">
        <v>5022</v>
      </c>
      <c r="D7" s="9">
        <f t="shared" si="1"/>
        <v>45.642097609742798</v>
      </c>
      <c r="E7" s="8">
        <v>5981</v>
      </c>
      <c r="F7" s="10">
        <f t="shared" si="2"/>
        <v>54.357902390257209</v>
      </c>
    </row>
    <row r="8" spans="1:6" ht="20.100000000000001" customHeight="1" x14ac:dyDescent="0.25">
      <c r="A8" s="1" t="s">
        <v>6</v>
      </c>
      <c r="B8" s="7">
        <f t="shared" si="0"/>
        <v>7187</v>
      </c>
      <c r="C8" s="8">
        <v>3437</v>
      </c>
      <c r="D8" s="9">
        <f t="shared" si="1"/>
        <v>47.822457214414918</v>
      </c>
      <c r="E8" s="8">
        <v>3750</v>
      </c>
      <c r="F8" s="10">
        <f t="shared" si="2"/>
        <v>52.177542785585082</v>
      </c>
    </row>
    <row r="9" spans="1:6" ht="20.100000000000001" customHeight="1" x14ac:dyDescent="0.25">
      <c r="A9" s="1" t="s">
        <v>7</v>
      </c>
      <c r="B9" s="7">
        <f t="shared" si="0"/>
        <v>5683</v>
      </c>
      <c r="C9" s="8">
        <v>2658</v>
      </c>
      <c r="D9" s="9">
        <f t="shared" si="1"/>
        <v>46.771071617103644</v>
      </c>
      <c r="E9" s="8">
        <v>3025</v>
      </c>
      <c r="F9" s="10">
        <f t="shared" si="2"/>
        <v>53.228928382896356</v>
      </c>
    </row>
    <row r="10" spans="1:6" ht="20.100000000000001" customHeight="1" x14ac:dyDescent="0.25">
      <c r="A10" s="1" t="s">
        <v>8</v>
      </c>
      <c r="B10" s="7">
        <f t="shared" si="0"/>
        <v>5418</v>
      </c>
      <c r="C10" s="8">
        <v>2635</v>
      </c>
      <c r="D10" s="9">
        <f t="shared" si="1"/>
        <v>48.634182355112586</v>
      </c>
      <c r="E10" s="8">
        <v>2783</v>
      </c>
      <c r="F10" s="10">
        <f t="shared" si="2"/>
        <v>51.365817644887414</v>
      </c>
    </row>
    <row r="11" spans="1:6" ht="20.100000000000001" customHeight="1" x14ac:dyDescent="0.25">
      <c r="A11" s="1" t="s">
        <v>9</v>
      </c>
      <c r="B11" s="7">
        <f t="shared" si="0"/>
        <v>3530</v>
      </c>
      <c r="C11" s="8">
        <v>1768</v>
      </c>
      <c r="D11" s="9">
        <f t="shared" si="1"/>
        <v>50.084985835694049</v>
      </c>
      <c r="E11" s="8">
        <v>1762</v>
      </c>
      <c r="F11" s="10">
        <f t="shared" si="2"/>
        <v>49.915014164305951</v>
      </c>
    </row>
    <row r="12" spans="1:6" ht="20.100000000000001" customHeight="1" x14ac:dyDescent="0.25">
      <c r="A12" s="1" t="s">
        <v>10</v>
      </c>
      <c r="B12" s="7">
        <f t="shared" si="0"/>
        <v>8347</v>
      </c>
      <c r="C12" s="8">
        <v>4034</v>
      </c>
      <c r="D12" s="9">
        <f t="shared" si="1"/>
        <v>48.328740864981427</v>
      </c>
      <c r="E12" s="8">
        <v>4313</v>
      </c>
      <c r="F12" s="10">
        <f t="shared" si="2"/>
        <v>51.671259135018566</v>
      </c>
    </row>
    <row r="13" spans="1:6" ht="20.100000000000001" customHeight="1" x14ac:dyDescent="0.25">
      <c r="A13" s="1" t="s">
        <v>11</v>
      </c>
      <c r="B13" s="7">
        <f t="shared" si="0"/>
        <v>9189</v>
      </c>
      <c r="C13" s="8">
        <v>4323</v>
      </c>
      <c r="D13" s="9">
        <f t="shared" si="1"/>
        <v>47.045380346065947</v>
      </c>
      <c r="E13" s="8">
        <v>4866</v>
      </c>
      <c r="F13" s="10">
        <f t="shared" si="2"/>
        <v>52.954619653934053</v>
      </c>
    </row>
    <row r="14" spans="1:6" ht="20.100000000000001" customHeight="1" x14ac:dyDescent="0.25">
      <c r="A14" s="1" t="s">
        <v>12</v>
      </c>
      <c r="B14" s="7">
        <f t="shared" si="0"/>
        <v>5120</v>
      </c>
      <c r="C14" s="8">
        <v>2470</v>
      </c>
      <c r="D14" s="9">
        <f t="shared" si="1"/>
        <v>48.2421875</v>
      </c>
      <c r="E14" s="8">
        <v>2650</v>
      </c>
      <c r="F14" s="10">
        <f t="shared" si="2"/>
        <v>51.7578125</v>
      </c>
    </row>
    <row r="15" spans="1:6" ht="20.100000000000001" customHeight="1" x14ac:dyDescent="0.25">
      <c r="A15" s="1" t="s">
        <v>13</v>
      </c>
      <c r="B15" s="7">
        <f t="shared" si="0"/>
        <v>7895</v>
      </c>
      <c r="C15" s="8">
        <v>3748</v>
      </c>
      <c r="D15" s="9">
        <f t="shared" si="1"/>
        <v>47.47308423052565</v>
      </c>
      <c r="E15" s="8">
        <v>4147</v>
      </c>
      <c r="F15" s="10">
        <f t="shared" si="2"/>
        <v>52.52691576947435</v>
      </c>
    </row>
    <row r="16" spans="1:6" ht="20.100000000000001" customHeight="1" x14ac:dyDescent="0.25">
      <c r="A16" s="1" t="s">
        <v>14</v>
      </c>
      <c r="B16" s="7">
        <f t="shared" si="0"/>
        <v>1002</v>
      </c>
      <c r="C16" s="8">
        <v>481</v>
      </c>
      <c r="D16" s="9">
        <f t="shared" si="1"/>
        <v>48.003992015968066</v>
      </c>
      <c r="E16" s="8">
        <v>521</v>
      </c>
      <c r="F16" s="10">
        <f t="shared" si="2"/>
        <v>51.996007984031934</v>
      </c>
    </row>
    <row r="17" spans="1:6" ht="20.100000000000001" customHeight="1" x14ac:dyDescent="0.25">
      <c r="A17" s="1" t="s">
        <v>15</v>
      </c>
      <c r="B17" s="7">
        <f t="shared" si="0"/>
        <v>3136</v>
      </c>
      <c r="C17" s="8">
        <v>1537</v>
      </c>
      <c r="D17" s="9">
        <f t="shared" si="1"/>
        <v>49.011479591836739</v>
      </c>
      <c r="E17" s="8">
        <v>1599</v>
      </c>
      <c r="F17" s="10">
        <f t="shared" si="2"/>
        <v>50.988520408163261</v>
      </c>
    </row>
    <row r="18" spans="1:6" ht="20.100000000000001" customHeight="1" x14ac:dyDescent="0.25">
      <c r="A18" s="1" t="s">
        <v>16</v>
      </c>
      <c r="B18" s="7">
        <f t="shared" si="0"/>
        <v>9577</v>
      </c>
      <c r="C18" s="8">
        <v>5008</v>
      </c>
      <c r="D18" s="9">
        <f t="shared" si="1"/>
        <v>52.291949462253321</v>
      </c>
      <c r="E18" s="8">
        <v>4569</v>
      </c>
      <c r="F18" s="10">
        <f t="shared" si="2"/>
        <v>47.708050537746679</v>
      </c>
    </row>
  </sheetData>
  <mergeCells count="3">
    <mergeCell ref="A1:F1"/>
    <mergeCell ref="A2:F2"/>
    <mergeCell ref="A3:F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27E71-EE89-4B97-BA84-7AFBE61110F6}">
  <sheetPr>
    <tabColor rgb="FFFFFF00"/>
  </sheetPr>
  <dimension ref="A1:F18"/>
  <sheetViews>
    <sheetView zoomScaleNormal="100" zoomScalePageLayoutView="60" workbookViewId="0">
      <selection activeCell="B22" sqref="B22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26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86580</v>
      </c>
      <c r="C5" s="8">
        <f>SUM(C6:C18)</f>
        <v>41416</v>
      </c>
      <c r="D5" s="9">
        <f>C5/B5*100</f>
        <v>47.835527835527834</v>
      </c>
      <c r="E5" s="8">
        <f>SUM(E6:E18)</f>
        <v>45164</v>
      </c>
      <c r="F5" s="10">
        <f>E5/B5*100</f>
        <v>52.164472164472166</v>
      </c>
    </row>
    <row r="6" spans="1:6" ht="20.100000000000001" customHeight="1" x14ac:dyDescent="0.25">
      <c r="A6" s="1" t="s">
        <v>4</v>
      </c>
      <c r="B6" s="7">
        <f t="shared" si="0"/>
        <v>9893</v>
      </c>
      <c r="C6" s="8">
        <v>4501</v>
      </c>
      <c r="D6" s="9">
        <f t="shared" ref="D6:D18" si="1">C6/B6*100</f>
        <v>45.496815930455881</v>
      </c>
      <c r="E6" s="8">
        <v>5392</v>
      </c>
      <c r="F6" s="10">
        <f t="shared" ref="F6:F18" si="2">E6/B6*100</f>
        <v>54.503184069544119</v>
      </c>
    </row>
    <row r="7" spans="1:6" ht="20.100000000000001" customHeight="1" x14ac:dyDescent="0.25">
      <c r="A7" s="1" t="s">
        <v>5</v>
      </c>
      <c r="B7" s="7">
        <f t="shared" si="0"/>
        <v>10929</v>
      </c>
      <c r="C7" s="8">
        <v>4994</v>
      </c>
      <c r="D7" s="9">
        <f t="shared" si="1"/>
        <v>45.694940067709759</v>
      </c>
      <c r="E7" s="8">
        <v>5935</v>
      </c>
      <c r="F7" s="10">
        <f t="shared" si="2"/>
        <v>54.305059932290234</v>
      </c>
    </row>
    <row r="8" spans="1:6" ht="20.100000000000001" customHeight="1" x14ac:dyDescent="0.25">
      <c r="A8" s="1" t="s">
        <v>6</v>
      </c>
      <c r="B8" s="7">
        <f t="shared" si="0"/>
        <v>7168</v>
      </c>
      <c r="C8" s="8">
        <v>3435</v>
      </c>
      <c r="D8" s="9">
        <f t="shared" si="1"/>
        <v>47.921316964285715</v>
      </c>
      <c r="E8" s="8">
        <v>3733</v>
      </c>
      <c r="F8" s="10">
        <f t="shared" si="2"/>
        <v>52.078683035714292</v>
      </c>
    </row>
    <row r="9" spans="1:6" ht="20.100000000000001" customHeight="1" x14ac:dyDescent="0.25">
      <c r="A9" s="1" t="s">
        <v>7</v>
      </c>
      <c r="B9" s="7">
        <f t="shared" si="0"/>
        <v>5668</v>
      </c>
      <c r="C9" s="8">
        <v>2637</v>
      </c>
      <c r="D9" s="9">
        <f t="shared" si="1"/>
        <v>46.524347212420608</v>
      </c>
      <c r="E9" s="8">
        <v>3031</v>
      </c>
      <c r="F9" s="10">
        <f t="shared" si="2"/>
        <v>53.475652787579399</v>
      </c>
    </row>
    <row r="10" spans="1:6" ht="20.100000000000001" customHeight="1" x14ac:dyDescent="0.25">
      <c r="A10" s="1" t="s">
        <v>8</v>
      </c>
      <c r="B10" s="7">
        <f t="shared" si="0"/>
        <v>5387</v>
      </c>
      <c r="C10" s="8">
        <v>2621</v>
      </c>
      <c r="D10" s="9">
        <f t="shared" si="1"/>
        <v>48.654167440133655</v>
      </c>
      <c r="E10" s="8">
        <v>2766</v>
      </c>
      <c r="F10" s="10">
        <f t="shared" si="2"/>
        <v>51.345832559866345</v>
      </c>
    </row>
    <row r="11" spans="1:6" ht="20.100000000000001" customHeight="1" x14ac:dyDescent="0.25">
      <c r="A11" s="1" t="s">
        <v>9</v>
      </c>
      <c r="B11" s="7">
        <f t="shared" si="0"/>
        <v>3529</v>
      </c>
      <c r="C11" s="8">
        <v>1769</v>
      </c>
      <c r="D11" s="9">
        <f t="shared" si="1"/>
        <v>50.127514876735624</v>
      </c>
      <c r="E11" s="8">
        <v>1760</v>
      </c>
      <c r="F11" s="10">
        <f t="shared" si="2"/>
        <v>49.872485123264383</v>
      </c>
    </row>
    <row r="12" spans="1:6" ht="20.100000000000001" customHeight="1" x14ac:dyDescent="0.25">
      <c r="A12" s="1" t="s">
        <v>10</v>
      </c>
      <c r="B12" s="7">
        <f t="shared" si="0"/>
        <v>8332</v>
      </c>
      <c r="C12" s="8">
        <v>4019</v>
      </c>
      <c r="D12" s="9">
        <f t="shared" si="1"/>
        <v>48.235717714834372</v>
      </c>
      <c r="E12" s="8">
        <v>4313</v>
      </c>
      <c r="F12" s="10">
        <f t="shared" si="2"/>
        <v>51.764282285165628</v>
      </c>
    </row>
    <row r="13" spans="1:6" ht="20.100000000000001" customHeight="1" x14ac:dyDescent="0.25">
      <c r="A13" s="1" t="s">
        <v>11</v>
      </c>
      <c r="B13" s="7">
        <f t="shared" si="0"/>
        <v>9098</v>
      </c>
      <c r="C13" s="8">
        <v>4290</v>
      </c>
      <c r="D13" s="9">
        <f t="shared" si="1"/>
        <v>47.153220488019343</v>
      </c>
      <c r="E13" s="8">
        <v>4808</v>
      </c>
      <c r="F13" s="10">
        <f t="shared" si="2"/>
        <v>52.846779511980657</v>
      </c>
    </row>
    <row r="14" spans="1:6" ht="20.100000000000001" customHeight="1" x14ac:dyDescent="0.25">
      <c r="A14" s="1" t="s">
        <v>12</v>
      </c>
      <c r="B14" s="7">
        <f t="shared" si="0"/>
        <v>5086</v>
      </c>
      <c r="C14" s="8">
        <v>2458</v>
      </c>
      <c r="D14" s="9">
        <f t="shared" si="1"/>
        <v>48.328745576091229</v>
      </c>
      <c r="E14" s="8">
        <v>2628</v>
      </c>
      <c r="F14" s="10">
        <f t="shared" si="2"/>
        <v>51.671254423908778</v>
      </c>
    </row>
    <row r="15" spans="1:6" ht="20.100000000000001" customHeight="1" x14ac:dyDescent="0.25">
      <c r="A15" s="1" t="s">
        <v>13</v>
      </c>
      <c r="B15" s="7">
        <f t="shared" si="0"/>
        <v>7808</v>
      </c>
      <c r="C15" s="8">
        <v>3694</v>
      </c>
      <c r="D15" s="9">
        <f t="shared" si="1"/>
        <v>47.310450819672127</v>
      </c>
      <c r="E15" s="8">
        <v>4114</v>
      </c>
      <c r="F15" s="10">
        <f t="shared" si="2"/>
        <v>52.689549180327866</v>
      </c>
    </row>
    <row r="16" spans="1:6" ht="20.100000000000001" customHeight="1" x14ac:dyDescent="0.25">
      <c r="A16" s="1" t="s">
        <v>14</v>
      </c>
      <c r="B16" s="7">
        <f t="shared" si="0"/>
        <v>986</v>
      </c>
      <c r="C16" s="8">
        <v>472</v>
      </c>
      <c r="D16" s="9">
        <f t="shared" si="1"/>
        <v>47.870182555780936</v>
      </c>
      <c r="E16" s="8">
        <v>514</v>
      </c>
      <c r="F16" s="10">
        <f t="shared" si="2"/>
        <v>52.129817444219064</v>
      </c>
    </row>
    <row r="17" spans="1:6" ht="20.100000000000001" customHeight="1" x14ac:dyDescent="0.25">
      <c r="A17" s="1" t="s">
        <v>15</v>
      </c>
      <c r="B17" s="7">
        <f t="shared" si="0"/>
        <v>3101</v>
      </c>
      <c r="C17" s="8">
        <v>1524</v>
      </c>
      <c r="D17" s="9">
        <f t="shared" si="1"/>
        <v>49.145436955820706</v>
      </c>
      <c r="E17" s="8">
        <v>1577</v>
      </c>
      <c r="F17" s="10">
        <f t="shared" si="2"/>
        <v>50.854563044179301</v>
      </c>
    </row>
    <row r="18" spans="1:6" ht="20.100000000000001" customHeight="1" x14ac:dyDescent="0.25">
      <c r="A18" s="1" t="s">
        <v>16</v>
      </c>
      <c r="B18" s="7">
        <f t="shared" si="0"/>
        <v>9595</v>
      </c>
      <c r="C18" s="8">
        <v>5002</v>
      </c>
      <c r="D18" s="9">
        <f t="shared" si="1"/>
        <v>52.131318394997393</v>
      </c>
      <c r="E18" s="8">
        <v>4593</v>
      </c>
      <c r="F18" s="10">
        <f t="shared" si="2"/>
        <v>47.868681605002607</v>
      </c>
    </row>
  </sheetData>
  <mergeCells count="3">
    <mergeCell ref="A1:F1"/>
    <mergeCell ref="A2:F2"/>
    <mergeCell ref="A3:F3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F18"/>
  <sheetViews>
    <sheetView zoomScaleNormal="100" zoomScalePageLayoutView="60" workbookViewId="0">
      <selection activeCell="F23" sqref="F23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20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82236</v>
      </c>
      <c r="C5" s="8">
        <f>SUM(C6:C18)</f>
        <v>39191</v>
      </c>
      <c r="D5" s="9">
        <f>C5/B5*100</f>
        <v>47.656744005058613</v>
      </c>
      <c r="E5" s="8">
        <f>SUM(E6:E18)</f>
        <v>43045</v>
      </c>
      <c r="F5" s="10">
        <f>E5/B5*100</f>
        <v>52.343255994941387</v>
      </c>
    </row>
    <row r="6" spans="1:6" ht="20.100000000000001" customHeight="1" x14ac:dyDescent="0.25">
      <c r="A6" s="1" t="s">
        <v>4</v>
      </c>
      <c r="B6" s="7">
        <f t="shared" si="0"/>
        <v>9257</v>
      </c>
      <c r="C6" s="8">
        <v>4189</v>
      </c>
      <c r="D6" s="9">
        <f t="shared" ref="D6:D18" si="1">C6/B6*100</f>
        <v>45.252241546937455</v>
      </c>
      <c r="E6" s="8">
        <v>5068</v>
      </c>
      <c r="F6" s="10">
        <f t="shared" ref="F6:F18" si="2">E6/B6*100</f>
        <v>54.747758453062545</v>
      </c>
    </row>
    <row r="7" spans="1:6" ht="20.100000000000001" customHeight="1" x14ac:dyDescent="0.25">
      <c r="A7" s="1" t="s">
        <v>5</v>
      </c>
      <c r="B7" s="7">
        <f t="shared" si="0"/>
        <v>10238</v>
      </c>
      <c r="C7" s="8">
        <v>4628</v>
      </c>
      <c r="D7" s="9">
        <f t="shared" si="1"/>
        <v>45.204141433873801</v>
      </c>
      <c r="E7" s="8">
        <v>5610</v>
      </c>
      <c r="F7" s="10">
        <f t="shared" si="2"/>
        <v>54.795858566126199</v>
      </c>
    </row>
    <row r="8" spans="1:6" ht="20.100000000000001" customHeight="1" x14ac:dyDescent="0.25">
      <c r="A8" s="1" t="s">
        <v>6</v>
      </c>
      <c r="B8" s="7">
        <f t="shared" si="0"/>
        <v>6959</v>
      </c>
      <c r="C8" s="8">
        <v>3297</v>
      </c>
      <c r="D8" s="9">
        <f t="shared" si="1"/>
        <v>47.377496766776837</v>
      </c>
      <c r="E8" s="8">
        <v>3662</v>
      </c>
      <c r="F8" s="10">
        <f t="shared" si="2"/>
        <v>52.622503233223163</v>
      </c>
    </row>
    <row r="9" spans="1:6" ht="20.100000000000001" customHeight="1" x14ac:dyDescent="0.25">
      <c r="A9" s="1" t="s">
        <v>7</v>
      </c>
      <c r="B9" s="7">
        <f t="shared" si="0"/>
        <v>5290</v>
      </c>
      <c r="C9" s="8">
        <v>2456</v>
      </c>
      <c r="D9" s="9">
        <f t="shared" si="1"/>
        <v>46.427221172022684</v>
      </c>
      <c r="E9" s="8">
        <v>2834</v>
      </c>
      <c r="F9" s="10">
        <f t="shared" si="2"/>
        <v>53.572778827977316</v>
      </c>
    </row>
    <row r="10" spans="1:6" ht="20.100000000000001" customHeight="1" x14ac:dyDescent="0.25">
      <c r="A10" s="1" t="s">
        <v>8</v>
      </c>
      <c r="B10" s="7">
        <f t="shared" si="0"/>
        <v>5178</v>
      </c>
      <c r="C10" s="8">
        <v>2505</v>
      </c>
      <c r="D10" s="9">
        <f t="shared" si="1"/>
        <v>48.377752027809969</v>
      </c>
      <c r="E10" s="8">
        <v>2673</v>
      </c>
      <c r="F10" s="10">
        <f t="shared" si="2"/>
        <v>51.622247972190038</v>
      </c>
    </row>
    <row r="11" spans="1:6" ht="20.100000000000001" customHeight="1" x14ac:dyDescent="0.25">
      <c r="A11" s="1" t="s">
        <v>9</v>
      </c>
      <c r="B11" s="7">
        <f t="shared" si="0"/>
        <v>3366</v>
      </c>
      <c r="C11" s="8">
        <v>1676</v>
      </c>
      <c r="D11" s="9">
        <f t="shared" si="1"/>
        <v>49.792038027332147</v>
      </c>
      <c r="E11" s="8">
        <v>1690</v>
      </c>
      <c r="F11" s="10">
        <f t="shared" si="2"/>
        <v>50.20796197266786</v>
      </c>
    </row>
    <row r="12" spans="1:6" ht="20.100000000000001" customHeight="1" x14ac:dyDescent="0.25">
      <c r="A12" s="1" t="s">
        <v>10</v>
      </c>
      <c r="B12" s="7">
        <f t="shared" si="0"/>
        <v>7877</v>
      </c>
      <c r="C12" s="8">
        <v>3823</v>
      </c>
      <c r="D12" s="9">
        <f t="shared" si="1"/>
        <v>48.533705725530027</v>
      </c>
      <c r="E12" s="8">
        <v>4054</v>
      </c>
      <c r="F12" s="10">
        <f t="shared" si="2"/>
        <v>51.466294274469981</v>
      </c>
    </row>
    <row r="13" spans="1:6" ht="20.100000000000001" customHeight="1" x14ac:dyDescent="0.25">
      <c r="A13" s="1" t="s">
        <v>11</v>
      </c>
      <c r="B13" s="7">
        <f t="shared" si="0"/>
        <v>8562</v>
      </c>
      <c r="C13" s="8">
        <v>4021</v>
      </c>
      <c r="D13" s="9">
        <f t="shared" si="1"/>
        <v>46.963326325624855</v>
      </c>
      <c r="E13" s="8">
        <v>4541</v>
      </c>
      <c r="F13" s="10">
        <f t="shared" si="2"/>
        <v>53.036673674375145</v>
      </c>
    </row>
    <row r="14" spans="1:6" ht="20.100000000000001" customHeight="1" x14ac:dyDescent="0.25">
      <c r="A14" s="1" t="s">
        <v>12</v>
      </c>
      <c r="B14" s="7">
        <f t="shared" si="0"/>
        <v>4806</v>
      </c>
      <c r="C14" s="8">
        <v>2298</v>
      </c>
      <c r="D14" s="9">
        <f t="shared" si="1"/>
        <v>47.815230961298376</v>
      </c>
      <c r="E14" s="8">
        <v>2508</v>
      </c>
      <c r="F14" s="10">
        <f t="shared" si="2"/>
        <v>52.184769038701631</v>
      </c>
    </row>
    <row r="15" spans="1:6" ht="20.100000000000001" customHeight="1" x14ac:dyDescent="0.25">
      <c r="A15" s="1" t="s">
        <v>13</v>
      </c>
      <c r="B15" s="7">
        <f t="shared" si="0"/>
        <v>7407</v>
      </c>
      <c r="C15" s="8">
        <v>3464</v>
      </c>
      <c r="D15" s="9">
        <f t="shared" si="1"/>
        <v>46.766572161468886</v>
      </c>
      <c r="E15" s="8">
        <v>3943</v>
      </c>
      <c r="F15" s="10">
        <f t="shared" si="2"/>
        <v>53.233427838531121</v>
      </c>
    </row>
    <row r="16" spans="1:6" ht="20.100000000000001" customHeight="1" x14ac:dyDescent="0.25">
      <c r="A16" s="1" t="s">
        <v>14</v>
      </c>
      <c r="B16" s="7">
        <f t="shared" si="0"/>
        <v>944</v>
      </c>
      <c r="C16" s="8">
        <v>451</v>
      </c>
      <c r="D16" s="9">
        <f t="shared" si="1"/>
        <v>47.775423728813557</v>
      </c>
      <c r="E16" s="8">
        <v>493</v>
      </c>
      <c r="F16" s="10">
        <f t="shared" si="2"/>
        <v>52.224576271186443</v>
      </c>
    </row>
    <row r="17" spans="1:6" ht="20.100000000000001" customHeight="1" x14ac:dyDescent="0.25">
      <c r="A17" s="1" t="s">
        <v>15</v>
      </c>
      <c r="B17" s="7">
        <f t="shared" si="0"/>
        <v>2843</v>
      </c>
      <c r="C17" s="8">
        <v>1402</v>
      </c>
      <c r="D17" s="9">
        <f t="shared" si="1"/>
        <v>49.314104818853323</v>
      </c>
      <c r="E17" s="8">
        <v>1441</v>
      </c>
      <c r="F17" s="10">
        <f t="shared" si="2"/>
        <v>50.685895181146677</v>
      </c>
    </row>
    <row r="18" spans="1:6" ht="20.100000000000001" customHeight="1" x14ac:dyDescent="0.25">
      <c r="A18" s="1" t="s">
        <v>16</v>
      </c>
      <c r="B18" s="7">
        <f t="shared" si="0"/>
        <v>9509</v>
      </c>
      <c r="C18" s="8">
        <v>4981</v>
      </c>
      <c r="D18" s="9">
        <f t="shared" si="1"/>
        <v>52.381953938374167</v>
      </c>
      <c r="E18" s="8">
        <v>4528</v>
      </c>
      <c r="F18" s="10">
        <f t="shared" si="2"/>
        <v>47.618046061625833</v>
      </c>
    </row>
  </sheetData>
  <mergeCells count="3">
    <mergeCell ref="A1:F1"/>
    <mergeCell ref="A3:F3"/>
    <mergeCell ref="A2:F2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29A5A-16C1-4CAB-8C01-8692D136A92B}">
  <sheetPr>
    <tabColor rgb="FFFFFF00"/>
  </sheetPr>
  <dimension ref="A1:F18"/>
  <sheetViews>
    <sheetView zoomScaleNormal="100" zoomScalePageLayoutView="60" workbookViewId="0">
      <selection activeCell="C25" sqref="C25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22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80203</v>
      </c>
      <c r="C5" s="8">
        <f>SUM(C6:C18)</f>
        <v>38293</v>
      </c>
      <c r="D5" s="9">
        <f>C5/B5*100</f>
        <v>47.745096816827299</v>
      </c>
      <c r="E5" s="8">
        <f>SUM(E6:E18)</f>
        <v>41910</v>
      </c>
      <c r="F5" s="10">
        <f>E5/B5*100</f>
        <v>52.254903183172694</v>
      </c>
    </row>
    <row r="6" spans="1:6" ht="20.100000000000001" customHeight="1" x14ac:dyDescent="0.25">
      <c r="A6" s="1" t="s">
        <v>4</v>
      </c>
      <c r="B6" s="7">
        <f t="shared" si="0"/>
        <v>8880</v>
      </c>
      <c r="C6" s="8">
        <v>4045</v>
      </c>
      <c r="D6" s="9">
        <f t="shared" ref="D6:D18" si="1">C6/B6*100</f>
        <v>45.551801801801801</v>
      </c>
      <c r="E6" s="8">
        <v>4835</v>
      </c>
      <c r="F6" s="10">
        <f t="shared" ref="F6:F18" si="2">E6/B6*100</f>
        <v>54.448198198198192</v>
      </c>
    </row>
    <row r="7" spans="1:6" ht="20.100000000000001" customHeight="1" x14ac:dyDescent="0.25">
      <c r="A7" s="1" t="s">
        <v>5</v>
      </c>
      <c r="B7" s="7">
        <f t="shared" si="0"/>
        <v>10007</v>
      </c>
      <c r="C7" s="8">
        <v>4534</v>
      </c>
      <c r="D7" s="9">
        <f t="shared" si="1"/>
        <v>45.308284201059259</v>
      </c>
      <c r="E7" s="8">
        <v>5473</v>
      </c>
      <c r="F7" s="10">
        <f t="shared" si="2"/>
        <v>54.691715798940741</v>
      </c>
    </row>
    <row r="8" spans="1:6" ht="20.100000000000001" customHeight="1" x14ac:dyDescent="0.25">
      <c r="A8" s="1" t="s">
        <v>6</v>
      </c>
      <c r="B8" s="7">
        <f t="shared" si="0"/>
        <v>6931</v>
      </c>
      <c r="C8" s="8">
        <v>3265</v>
      </c>
      <c r="D8" s="9">
        <f t="shared" si="1"/>
        <v>47.107199538306162</v>
      </c>
      <c r="E8" s="8">
        <v>3666</v>
      </c>
      <c r="F8" s="10">
        <f t="shared" si="2"/>
        <v>52.892800461693831</v>
      </c>
    </row>
    <row r="9" spans="1:6" ht="20.100000000000001" customHeight="1" x14ac:dyDescent="0.25">
      <c r="A9" s="1" t="s">
        <v>7</v>
      </c>
      <c r="B9" s="7">
        <f t="shared" si="0"/>
        <v>5103</v>
      </c>
      <c r="C9" s="8">
        <v>2365</v>
      </c>
      <c r="D9" s="9">
        <f t="shared" si="1"/>
        <v>46.345287086027824</v>
      </c>
      <c r="E9" s="8">
        <v>2738</v>
      </c>
      <c r="F9" s="10">
        <f t="shared" si="2"/>
        <v>53.654712913972169</v>
      </c>
    </row>
    <row r="10" spans="1:6" ht="20.100000000000001" customHeight="1" x14ac:dyDescent="0.25">
      <c r="A10" s="1" t="s">
        <v>8</v>
      </c>
      <c r="B10" s="7">
        <f t="shared" si="0"/>
        <v>5085</v>
      </c>
      <c r="C10" s="8">
        <v>2466</v>
      </c>
      <c r="D10" s="9">
        <f t="shared" si="1"/>
        <v>48.495575221238937</v>
      </c>
      <c r="E10" s="8">
        <v>2619</v>
      </c>
      <c r="F10" s="10">
        <f t="shared" si="2"/>
        <v>51.504424778761063</v>
      </c>
    </row>
    <row r="11" spans="1:6" ht="20.100000000000001" customHeight="1" x14ac:dyDescent="0.25">
      <c r="A11" s="1" t="s">
        <v>9</v>
      </c>
      <c r="B11" s="7">
        <f t="shared" si="0"/>
        <v>3374</v>
      </c>
      <c r="C11" s="8">
        <v>1683</v>
      </c>
      <c r="D11" s="9">
        <f t="shared" si="1"/>
        <v>49.881446354475401</v>
      </c>
      <c r="E11" s="8">
        <v>1691</v>
      </c>
      <c r="F11" s="10">
        <f t="shared" si="2"/>
        <v>50.118553645524599</v>
      </c>
    </row>
    <row r="12" spans="1:6" ht="20.100000000000001" customHeight="1" x14ac:dyDescent="0.25">
      <c r="A12" s="1" t="s">
        <v>10</v>
      </c>
      <c r="B12" s="7">
        <f t="shared" si="0"/>
        <v>7688</v>
      </c>
      <c r="C12" s="8">
        <v>3768</v>
      </c>
      <c r="D12" s="9">
        <f t="shared" si="1"/>
        <v>49.011446409989595</v>
      </c>
      <c r="E12" s="8">
        <v>3920</v>
      </c>
      <c r="F12" s="10">
        <f t="shared" si="2"/>
        <v>50.988553590010412</v>
      </c>
    </row>
    <row r="13" spans="1:6" ht="20.100000000000001" customHeight="1" x14ac:dyDescent="0.25">
      <c r="A13" s="1" t="s">
        <v>11</v>
      </c>
      <c r="B13" s="7">
        <f t="shared" si="0"/>
        <v>8311</v>
      </c>
      <c r="C13" s="8">
        <v>3886</v>
      </c>
      <c r="D13" s="9">
        <f t="shared" si="1"/>
        <v>46.757309589700398</v>
      </c>
      <c r="E13" s="8">
        <v>4425</v>
      </c>
      <c r="F13" s="10">
        <f t="shared" si="2"/>
        <v>53.242690410299595</v>
      </c>
    </row>
    <row r="14" spans="1:6" ht="20.100000000000001" customHeight="1" x14ac:dyDescent="0.25">
      <c r="A14" s="1" t="s">
        <v>12</v>
      </c>
      <c r="B14" s="7">
        <f t="shared" si="0"/>
        <v>4649</v>
      </c>
      <c r="C14" s="8">
        <v>2217</v>
      </c>
      <c r="D14" s="9">
        <f t="shared" si="1"/>
        <v>47.687674768767479</v>
      </c>
      <c r="E14" s="8">
        <v>2432</v>
      </c>
      <c r="F14" s="10">
        <f t="shared" si="2"/>
        <v>52.312325231232528</v>
      </c>
    </row>
    <row r="15" spans="1:6" ht="20.100000000000001" customHeight="1" x14ac:dyDescent="0.25">
      <c r="A15" s="1" t="s">
        <v>13</v>
      </c>
      <c r="B15" s="7">
        <f t="shared" si="0"/>
        <v>7275</v>
      </c>
      <c r="C15" s="8">
        <v>3417</v>
      </c>
      <c r="D15" s="9">
        <f t="shared" si="1"/>
        <v>46.969072164948457</v>
      </c>
      <c r="E15" s="8">
        <v>3858</v>
      </c>
      <c r="F15" s="10">
        <f t="shared" si="2"/>
        <v>53.030927835051543</v>
      </c>
    </row>
    <row r="16" spans="1:6" ht="20.100000000000001" customHeight="1" x14ac:dyDescent="0.25">
      <c r="A16" s="1" t="s">
        <v>14</v>
      </c>
      <c r="B16" s="7">
        <f t="shared" si="0"/>
        <v>903</v>
      </c>
      <c r="C16" s="8">
        <v>428</v>
      </c>
      <c r="D16" s="9">
        <f t="shared" si="1"/>
        <v>47.397563676633439</v>
      </c>
      <c r="E16" s="8">
        <v>475</v>
      </c>
      <c r="F16" s="10">
        <f t="shared" si="2"/>
        <v>52.602436323366554</v>
      </c>
    </row>
    <row r="17" spans="1:6" ht="20.100000000000001" customHeight="1" x14ac:dyDescent="0.25">
      <c r="A17" s="1" t="s">
        <v>15</v>
      </c>
      <c r="B17" s="7">
        <f t="shared" si="0"/>
        <v>2603</v>
      </c>
      <c r="C17" s="8">
        <v>1278</v>
      </c>
      <c r="D17" s="9">
        <f t="shared" si="1"/>
        <v>49.097195543603533</v>
      </c>
      <c r="E17" s="8">
        <v>1325</v>
      </c>
      <c r="F17" s="10">
        <f t="shared" si="2"/>
        <v>50.902804456396467</v>
      </c>
    </row>
    <row r="18" spans="1:6" ht="20.100000000000001" customHeight="1" x14ac:dyDescent="0.25">
      <c r="A18" s="1" t="s">
        <v>16</v>
      </c>
      <c r="B18" s="7">
        <f t="shared" si="0"/>
        <v>9394</v>
      </c>
      <c r="C18" s="8">
        <v>4941</v>
      </c>
      <c r="D18" s="9">
        <f t="shared" si="1"/>
        <v>52.597402597402599</v>
      </c>
      <c r="E18" s="8">
        <v>4453</v>
      </c>
      <c r="F18" s="10">
        <f t="shared" si="2"/>
        <v>47.402597402597401</v>
      </c>
    </row>
  </sheetData>
  <mergeCells count="3">
    <mergeCell ref="A1:F1"/>
    <mergeCell ref="A2:F2"/>
    <mergeCell ref="A3:F3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41998-858A-4C57-849F-B2E96605D261}">
  <sheetPr>
    <tabColor rgb="FFFFFF00"/>
  </sheetPr>
  <dimension ref="A1:F18"/>
  <sheetViews>
    <sheetView zoomScaleNormal="100" zoomScalePageLayoutView="60" workbookViewId="0">
      <selection activeCell="C23" sqref="C23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23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79195</v>
      </c>
      <c r="C5" s="8">
        <f>SUM(C6:C18)</f>
        <v>37845</v>
      </c>
      <c r="D5" s="9">
        <f>C5/B5*100</f>
        <v>47.787107771955299</v>
      </c>
      <c r="E5" s="8">
        <f>SUM(E6:E18)</f>
        <v>41350</v>
      </c>
      <c r="F5" s="10">
        <f>E5/B5*100</f>
        <v>52.212892228044709</v>
      </c>
    </row>
    <row r="6" spans="1:6" ht="20.100000000000001" customHeight="1" x14ac:dyDescent="0.25">
      <c r="A6" s="1" t="s">
        <v>4</v>
      </c>
      <c r="B6" s="7">
        <f t="shared" si="0"/>
        <v>8605</v>
      </c>
      <c r="C6" s="8">
        <v>3910</v>
      </c>
      <c r="D6" s="9">
        <f t="shared" ref="D6:D18" si="1">C6/B6*100</f>
        <v>45.43869843114468</v>
      </c>
      <c r="E6" s="8">
        <v>4695</v>
      </c>
      <c r="F6" s="10">
        <f t="shared" ref="F6:F18" si="2">E6/B6*100</f>
        <v>54.561301568855313</v>
      </c>
    </row>
    <row r="7" spans="1:6" ht="20.100000000000001" customHeight="1" x14ac:dyDescent="0.25">
      <c r="A7" s="1" t="s">
        <v>5</v>
      </c>
      <c r="B7" s="7">
        <f t="shared" si="0"/>
        <v>9885</v>
      </c>
      <c r="C7" s="8">
        <v>4518</v>
      </c>
      <c r="D7" s="9">
        <f t="shared" si="1"/>
        <v>45.705614567526553</v>
      </c>
      <c r="E7" s="8">
        <v>5367</v>
      </c>
      <c r="F7" s="10">
        <f t="shared" si="2"/>
        <v>54.294385432473447</v>
      </c>
    </row>
    <row r="8" spans="1:6" ht="20.100000000000001" customHeight="1" x14ac:dyDescent="0.25">
      <c r="A8" s="1" t="s">
        <v>6</v>
      </c>
      <c r="B8" s="7">
        <f t="shared" si="0"/>
        <v>7065</v>
      </c>
      <c r="C8" s="8">
        <v>3339</v>
      </c>
      <c r="D8" s="9">
        <f t="shared" si="1"/>
        <v>47.261146496815286</v>
      </c>
      <c r="E8" s="8">
        <v>3726</v>
      </c>
      <c r="F8" s="10">
        <f t="shared" si="2"/>
        <v>52.738853503184714</v>
      </c>
    </row>
    <row r="9" spans="1:6" ht="20.100000000000001" customHeight="1" x14ac:dyDescent="0.25">
      <c r="A9" s="1" t="s">
        <v>7</v>
      </c>
      <c r="B9" s="7">
        <f t="shared" si="0"/>
        <v>4990</v>
      </c>
      <c r="C9" s="8">
        <v>2324</v>
      </c>
      <c r="D9" s="9">
        <f t="shared" si="1"/>
        <v>46.573146292585172</v>
      </c>
      <c r="E9" s="8">
        <v>2666</v>
      </c>
      <c r="F9" s="10">
        <f t="shared" si="2"/>
        <v>53.426853707414836</v>
      </c>
    </row>
    <row r="10" spans="1:6" ht="20.100000000000001" customHeight="1" x14ac:dyDescent="0.25">
      <c r="A10" s="1" t="s">
        <v>8</v>
      </c>
      <c r="B10" s="7">
        <f t="shared" si="0"/>
        <v>5040</v>
      </c>
      <c r="C10" s="8">
        <v>2422</v>
      </c>
      <c r="D10" s="9">
        <f t="shared" si="1"/>
        <v>48.055555555555557</v>
      </c>
      <c r="E10" s="8">
        <v>2618</v>
      </c>
      <c r="F10" s="10">
        <f t="shared" si="2"/>
        <v>51.94444444444445</v>
      </c>
    </row>
    <row r="11" spans="1:6" ht="20.100000000000001" customHeight="1" x14ac:dyDescent="0.25">
      <c r="A11" s="1" t="s">
        <v>9</v>
      </c>
      <c r="B11" s="7">
        <f t="shared" si="0"/>
        <v>3742</v>
      </c>
      <c r="C11" s="8">
        <v>1869</v>
      </c>
      <c r="D11" s="9">
        <f t="shared" si="1"/>
        <v>49.94655264564404</v>
      </c>
      <c r="E11" s="8">
        <v>1873</v>
      </c>
      <c r="F11" s="10">
        <f t="shared" si="2"/>
        <v>50.05344735435596</v>
      </c>
    </row>
    <row r="12" spans="1:6" ht="20.100000000000001" customHeight="1" x14ac:dyDescent="0.25">
      <c r="A12" s="1" t="s">
        <v>10</v>
      </c>
      <c r="B12" s="7">
        <f t="shared" si="0"/>
        <v>7541</v>
      </c>
      <c r="C12" s="8">
        <v>3679</v>
      </c>
      <c r="D12" s="9">
        <f t="shared" si="1"/>
        <v>48.786633072536802</v>
      </c>
      <c r="E12" s="8">
        <v>3862</v>
      </c>
      <c r="F12" s="10">
        <f t="shared" si="2"/>
        <v>51.213366927463198</v>
      </c>
    </row>
    <row r="13" spans="1:6" ht="20.100000000000001" customHeight="1" x14ac:dyDescent="0.25">
      <c r="A13" s="1" t="s">
        <v>11</v>
      </c>
      <c r="B13" s="7">
        <f t="shared" si="0"/>
        <v>8278</v>
      </c>
      <c r="C13" s="8">
        <v>3861</v>
      </c>
      <c r="D13" s="9">
        <f t="shared" si="1"/>
        <v>46.641700893935734</v>
      </c>
      <c r="E13" s="8">
        <v>4417</v>
      </c>
      <c r="F13" s="10">
        <f t="shared" si="2"/>
        <v>53.358299106064266</v>
      </c>
    </row>
    <row r="14" spans="1:6" ht="20.100000000000001" customHeight="1" x14ac:dyDescent="0.25">
      <c r="A14" s="1" t="s">
        <v>12</v>
      </c>
      <c r="B14" s="7">
        <f t="shared" si="0"/>
        <v>4550</v>
      </c>
      <c r="C14" s="8">
        <v>2173</v>
      </c>
      <c r="D14" s="9">
        <f t="shared" si="1"/>
        <v>47.758241758241759</v>
      </c>
      <c r="E14" s="8">
        <v>2377</v>
      </c>
      <c r="F14" s="10">
        <f t="shared" si="2"/>
        <v>52.241758241758241</v>
      </c>
    </row>
    <row r="15" spans="1:6" ht="20.100000000000001" customHeight="1" x14ac:dyDescent="0.25">
      <c r="A15" s="1" t="s">
        <v>13</v>
      </c>
      <c r="B15" s="7">
        <f t="shared" si="0"/>
        <v>7252</v>
      </c>
      <c r="C15" s="8">
        <v>3380</v>
      </c>
      <c r="D15" s="9">
        <f t="shared" si="1"/>
        <v>46.607832322118036</v>
      </c>
      <c r="E15" s="8">
        <v>3872</v>
      </c>
      <c r="F15" s="10">
        <f t="shared" si="2"/>
        <v>53.392167677881964</v>
      </c>
    </row>
    <row r="16" spans="1:6" ht="20.100000000000001" customHeight="1" x14ac:dyDescent="0.25">
      <c r="A16" s="1" t="s">
        <v>14</v>
      </c>
      <c r="B16" s="7">
        <f t="shared" si="0"/>
        <v>858</v>
      </c>
      <c r="C16" s="8">
        <v>408</v>
      </c>
      <c r="D16" s="9">
        <f t="shared" si="1"/>
        <v>47.552447552447553</v>
      </c>
      <c r="E16" s="8">
        <v>450</v>
      </c>
      <c r="F16" s="10">
        <f t="shared" si="2"/>
        <v>52.447552447552447</v>
      </c>
    </row>
    <row r="17" spans="1:6" ht="20.100000000000001" customHeight="1" x14ac:dyDescent="0.25">
      <c r="A17" s="1" t="s">
        <v>15</v>
      </c>
      <c r="B17" s="7">
        <f t="shared" si="0"/>
        <v>2278</v>
      </c>
      <c r="C17" s="8">
        <v>1131</v>
      </c>
      <c r="D17" s="9">
        <f t="shared" si="1"/>
        <v>49.648814749780506</v>
      </c>
      <c r="E17" s="8">
        <v>1147</v>
      </c>
      <c r="F17" s="10">
        <f t="shared" si="2"/>
        <v>50.351185250219487</v>
      </c>
    </row>
    <row r="18" spans="1:6" ht="20.100000000000001" customHeight="1" x14ac:dyDescent="0.25">
      <c r="A18" s="1" t="s">
        <v>16</v>
      </c>
      <c r="B18" s="7">
        <f t="shared" si="0"/>
        <v>9111</v>
      </c>
      <c r="C18" s="8">
        <v>4831</v>
      </c>
      <c r="D18" s="9">
        <f t="shared" si="1"/>
        <v>53.023817363626392</v>
      </c>
      <c r="E18" s="8">
        <v>4280</v>
      </c>
      <c r="F18" s="10">
        <f t="shared" si="2"/>
        <v>46.976182636373615</v>
      </c>
    </row>
  </sheetData>
  <mergeCells count="3">
    <mergeCell ref="A1:F1"/>
    <mergeCell ref="A2:F2"/>
    <mergeCell ref="A3:F3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9B8E-BD51-4AC2-8F7A-75A3F66A4D80}">
  <sheetPr>
    <tabColor rgb="FFFFFF00"/>
  </sheetPr>
  <dimension ref="A1:F18"/>
  <sheetViews>
    <sheetView zoomScaleNormal="100" zoomScalePageLayoutView="60" workbookViewId="0">
      <selection activeCell="C21" sqref="C21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24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77662</v>
      </c>
      <c r="C5" s="8">
        <f>SUM(C6:C18)</f>
        <v>37146</v>
      </c>
      <c r="D5" s="9">
        <f>C5/B5*100</f>
        <v>47.830341737271773</v>
      </c>
      <c r="E5" s="8">
        <f>SUM(E6:E18)</f>
        <v>40516</v>
      </c>
      <c r="F5" s="10">
        <f>E5/B5*100</f>
        <v>52.169658262728234</v>
      </c>
    </row>
    <row r="6" spans="1:6" ht="20.100000000000001" customHeight="1" x14ac:dyDescent="0.25">
      <c r="A6" s="1" t="s">
        <v>4</v>
      </c>
      <c r="B6" s="7">
        <f t="shared" si="0"/>
        <v>8322</v>
      </c>
      <c r="C6" s="8">
        <v>3790</v>
      </c>
      <c r="D6" s="9">
        <f t="shared" ref="D6:D18" si="1">C6/B6*100</f>
        <v>45.54193703436674</v>
      </c>
      <c r="E6" s="8">
        <v>4532</v>
      </c>
      <c r="F6" s="10">
        <f t="shared" ref="F6:F18" si="2">E6/B6*100</f>
        <v>54.45806296563326</v>
      </c>
    </row>
    <row r="7" spans="1:6" ht="20.100000000000001" customHeight="1" x14ac:dyDescent="0.25">
      <c r="A7" s="1" t="s">
        <v>5</v>
      </c>
      <c r="B7" s="7">
        <f t="shared" si="0"/>
        <v>9661</v>
      </c>
      <c r="C7" s="8">
        <v>4368</v>
      </c>
      <c r="D7" s="9">
        <f t="shared" si="1"/>
        <v>45.212710899492805</v>
      </c>
      <c r="E7" s="8">
        <v>5293</v>
      </c>
      <c r="F7" s="10">
        <f t="shared" si="2"/>
        <v>54.787289100507195</v>
      </c>
    </row>
    <row r="8" spans="1:6" ht="20.100000000000001" customHeight="1" x14ac:dyDescent="0.25">
      <c r="A8" s="1" t="s">
        <v>6</v>
      </c>
      <c r="B8" s="7">
        <f t="shared" si="0"/>
        <v>7246</v>
      </c>
      <c r="C8" s="8">
        <v>3420</v>
      </c>
      <c r="D8" s="9">
        <f t="shared" si="1"/>
        <v>47.198454319624624</v>
      </c>
      <c r="E8" s="8">
        <v>3826</v>
      </c>
      <c r="F8" s="10">
        <f t="shared" si="2"/>
        <v>52.801545680375384</v>
      </c>
    </row>
    <row r="9" spans="1:6" ht="20.100000000000001" customHeight="1" x14ac:dyDescent="0.25">
      <c r="A9" s="1" t="s">
        <v>7</v>
      </c>
      <c r="B9" s="7">
        <f t="shared" si="0"/>
        <v>4761</v>
      </c>
      <c r="C9" s="8">
        <v>2222</v>
      </c>
      <c r="D9" s="9">
        <f t="shared" si="1"/>
        <v>46.670867464818315</v>
      </c>
      <c r="E9" s="8">
        <v>2539</v>
      </c>
      <c r="F9" s="10">
        <f t="shared" si="2"/>
        <v>53.329132535181692</v>
      </c>
    </row>
    <row r="10" spans="1:6" ht="20.100000000000001" customHeight="1" x14ac:dyDescent="0.25">
      <c r="A10" s="1" t="s">
        <v>8</v>
      </c>
      <c r="B10" s="7">
        <f t="shared" si="0"/>
        <v>4979</v>
      </c>
      <c r="C10" s="8">
        <v>2402</v>
      </c>
      <c r="D10" s="9">
        <f t="shared" si="1"/>
        <v>48.242618999799156</v>
      </c>
      <c r="E10" s="8">
        <v>2577</v>
      </c>
      <c r="F10" s="10">
        <f t="shared" si="2"/>
        <v>51.757381000200844</v>
      </c>
    </row>
    <row r="11" spans="1:6" ht="20.100000000000001" customHeight="1" x14ac:dyDescent="0.25">
      <c r="A11" s="1" t="s">
        <v>9</v>
      </c>
      <c r="B11" s="7">
        <f t="shared" si="0"/>
        <v>3804</v>
      </c>
      <c r="C11" s="8">
        <v>1901</v>
      </c>
      <c r="D11" s="9">
        <f t="shared" si="1"/>
        <v>49.973711882229232</v>
      </c>
      <c r="E11" s="8">
        <v>1903</v>
      </c>
      <c r="F11" s="10">
        <f t="shared" si="2"/>
        <v>50.026288117770768</v>
      </c>
    </row>
    <row r="12" spans="1:6" ht="20.100000000000001" customHeight="1" x14ac:dyDescent="0.25">
      <c r="A12" s="1" t="s">
        <v>10</v>
      </c>
      <c r="B12" s="7">
        <f t="shared" si="0"/>
        <v>7483</v>
      </c>
      <c r="C12" s="8">
        <v>3696</v>
      </c>
      <c r="D12" s="9">
        <f t="shared" si="1"/>
        <v>49.391955098222638</v>
      </c>
      <c r="E12" s="8">
        <v>3787</v>
      </c>
      <c r="F12" s="10">
        <f t="shared" si="2"/>
        <v>50.608044901777362</v>
      </c>
    </row>
    <row r="13" spans="1:6" ht="20.100000000000001" customHeight="1" x14ac:dyDescent="0.25">
      <c r="A13" s="1" t="s">
        <v>11</v>
      </c>
      <c r="B13" s="7">
        <f t="shared" si="0"/>
        <v>8169</v>
      </c>
      <c r="C13" s="8">
        <v>3826</v>
      </c>
      <c r="D13" s="9">
        <f t="shared" si="1"/>
        <v>46.835597992410335</v>
      </c>
      <c r="E13" s="8">
        <v>4343</v>
      </c>
      <c r="F13" s="10">
        <f t="shared" si="2"/>
        <v>53.164402007589672</v>
      </c>
    </row>
    <row r="14" spans="1:6" ht="20.100000000000001" customHeight="1" x14ac:dyDescent="0.25">
      <c r="A14" s="1" t="s">
        <v>12</v>
      </c>
      <c r="B14" s="7">
        <f t="shared" si="0"/>
        <v>4415</v>
      </c>
      <c r="C14" s="8">
        <v>2079</v>
      </c>
      <c r="D14" s="9">
        <f t="shared" si="1"/>
        <v>47.089467723669308</v>
      </c>
      <c r="E14" s="8">
        <v>2336</v>
      </c>
      <c r="F14" s="10">
        <f t="shared" si="2"/>
        <v>52.910532276330692</v>
      </c>
    </row>
    <row r="15" spans="1:6" ht="20.100000000000001" customHeight="1" x14ac:dyDescent="0.25">
      <c r="A15" s="1" t="s">
        <v>13</v>
      </c>
      <c r="B15" s="7">
        <f t="shared" si="0"/>
        <v>7048</v>
      </c>
      <c r="C15" s="8">
        <v>3288</v>
      </c>
      <c r="D15" s="9">
        <f t="shared" si="1"/>
        <v>46.651532349602725</v>
      </c>
      <c r="E15" s="8">
        <v>3760</v>
      </c>
      <c r="F15" s="10">
        <f t="shared" si="2"/>
        <v>53.348467650397282</v>
      </c>
    </row>
    <row r="16" spans="1:6" ht="20.100000000000001" customHeight="1" x14ac:dyDescent="0.25">
      <c r="A16" s="1" t="s">
        <v>14</v>
      </c>
      <c r="B16" s="7">
        <f t="shared" si="0"/>
        <v>824</v>
      </c>
      <c r="C16" s="8">
        <v>388</v>
      </c>
      <c r="D16" s="9">
        <f t="shared" si="1"/>
        <v>47.087378640776699</v>
      </c>
      <c r="E16" s="8">
        <v>436</v>
      </c>
      <c r="F16" s="10">
        <f t="shared" si="2"/>
        <v>52.912621359223301</v>
      </c>
    </row>
    <row r="17" spans="1:6" ht="20.100000000000001" customHeight="1" x14ac:dyDescent="0.25">
      <c r="A17" s="1" t="s">
        <v>15</v>
      </c>
      <c r="B17" s="7">
        <f t="shared" si="0"/>
        <v>2095</v>
      </c>
      <c r="C17" s="8">
        <v>1039</v>
      </c>
      <c r="D17" s="9">
        <f t="shared" si="1"/>
        <v>49.594272076372313</v>
      </c>
      <c r="E17" s="8">
        <v>1056</v>
      </c>
      <c r="F17" s="10">
        <f t="shared" si="2"/>
        <v>50.405727923627687</v>
      </c>
    </row>
    <row r="18" spans="1:6" ht="20.100000000000001" customHeight="1" x14ac:dyDescent="0.25">
      <c r="A18" s="1" t="s">
        <v>16</v>
      </c>
      <c r="B18" s="7">
        <f t="shared" si="0"/>
        <v>8855</v>
      </c>
      <c r="C18" s="8">
        <v>4727</v>
      </c>
      <c r="D18" s="9">
        <f t="shared" si="1"/>
        <v>53.382269904009036</v>
      </c>
      <c r="E18" s="8">
        <v>4128</v>
      </c>
      <c r="F18" s="10">
        <f t="shared" si="2"/>
        <v>46.617730095990964</v>
      </c>
    </row>
  </sheetData>
  <mergeCells count="3">
    <mergeCell ref="A1:F1"/>
    <mergeCell ref="A2:F2"/>
    <mergeCell ref="A3:F3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D755E-AA2B-4BF4-A110-46D69C474E15}">
  <sheetPr>
    <tabColor rgb="FFFFFF00"/>
  </sheetPr>
  <dimension ref="A1:F18"/>
  <sheetViews>
    <sheetView zoomScaleNormal="100" zoomScalePageLayoutView="60" workbookViewId="0">
      <selection activeCell="K17" sqref="K17"/>
    </sheetView>
  </sheetViews>
  <sheetFormatPr defaultColWidth="8.7109375" defaultRowHeight="15" x14ac:dyDescent="0.25"/>
  <cols>
    <col min="1" max="3" width="20.7109375" customWidth="1"/>
    <col min="4" max="4" width="10.7109375" customWidth="1"/>
    <col min="5" max="5" width="20.7109375" customWidth="1"/>
    <col min="6" max="6" width="10.7109375" customWidth="1"/>
  </cols>
  <sheetData>
    <row r="1" spans="1:6" ht="33" customHeight="1" x14ac:dyDescent="0.25">
      <c r="A1" s="11" t="s">
        <v>21</v>
      </c>
      <c r="B1" s="11"/>
      <c r="C1" s="11"/>
      <c r="D1" s="11"/>
      <c r="E1" s="11"/>
      <c r="F1" s="11"/>
    </row>
    <row r="2" spans="1:6" ht="16.5" x14ac:dyDescent="0.25">
      <c r="A2" s="12" t="s">
        <v>25</v>
      </c>
      <c r="B2" s="12"/>
      <c r="C2" s="12"/>
      <c r="D2" s="12"/>
      <c r="E2" s="12"/>
      <c r="F2" s="12"/>
    </row>
    <row r="3" spans="1:6" ht="16.5" x14ac:dyDescent="0.25">
      <c r="A3" s="13" t="s">
        <v>0</v>
      </c>
      <c r="B3" s="13"/>
      <c r="C3" s="13"/>
      <c r="D3" s="13"/>
      <c r="E3" s="13"/>
      <c r="F3" s="13"/>
    </row>
    <row r="4" spans="1:6" ht="19.5" x14ac:dyDescent="0.25">
      <c r="A4" s="1" t="s">
        <v>19</v>
      </c>
      <c r="B4" s="6" t="s">
        <v>17</v>
      </c>
      <c r="C4" s="2" t="s">
        <v>1</v>
      </c>
      <c r="D4" s="3" t="s">
        <v>18</v>
      </c>
      <c r="E4" s="3" t="s">
        <v>2</v>
      </c>
      <c r="F4" s="5" t="s">
        <v>18</v>
      </c>
    </row>
    <row r="5" spans="1:6" ht="19.5" x14ac:dyDescent="0.25">
      <c r="A5" s="4" t="s">
        <v>3</v>
      </c>
      <c r="B5" s="7">
        <f t="shared" ref="B5:B18" si="0">SUM(E5,C5,)</f>
        <v>75872</v>
      </c>
      <c r="C5" s="8">
        <f>SUM(C6:C18)</f>
        <v>36278</v>
      </c>
      <c r="D5" s="9">
        <f>C5/B5*100</f>
        <v>47.814740615773935</v>
      </c>
      <c r="E5" s="8">
        <f>SUM(E6:E18)</f>
        <v>39594</v>
      </c>
      <c r="F5" s="10">
        <f>E5/B5*100</f>
        <v>52.185259384226072</v>
      </c>
    </row>
    <row r="6" spans="1:6" ht="20.100000000000001" customHeight="1" x14ac:dyDescent="0.25">
      <c r="A6" s="1" t="s">
        <v>4</v>
      </c>
      <c r="B6" s="7">
        <f t="shared" si="0"/>
        <v>8113</v>
      </c>
      <c r="C6" s="8">
        <v>3712</v>
      </c>
      <c r="D6" s="9">
        <f t="shared" ref="D6:D18" si="1">C6/B6*100</f>
        <v>45.753728583754466</v>
      </c>
      <c r="E6" s="8">
        <v>4401</v>
      </c>
      <c r="F6" s="10">
        <f t="shared" ref="F6:F18" si="2">E6/B6*100</f>
        <v>54.246271416245527</v>
      </c>
    </row>
    <row r="7" spans="1:6" ht="20.100000000000001" customHeight="1" x14ac:dyDescent="0.25">
      <c r="A7" s="1" t="s">
        <v>5</v>
      </c>
      <c r="B7" s="7">
        <f t="shared" si="0"/>
        <v>9364</v>
      </c>
      <c r="C7" s="8">
        <v>4226</v>
      </c>
      <c r="D7" s="9">
        <f t="shared" si="1"/>
        <v>45.130286202477578</v>
      </c>
      <c r="E7" s="8">
        <v>5138</v>
      </c>
      <c r="F7" s="10">
        <f t="shared" si="2"/>
        <v>54.869713797522422</v>
      </c>
    </row>
    <row r="8" spans="1:6" ht="20.100000000000001" customHeight="1" x14ac:dyDescent="0.25">
      <c r="A8" s="1" t="s">
        <v>6</v>
      </c>
      <c r="B8" s="7">
        <f t="shared" si="0"/>
        <v>7207</v>
      </c>
      <c r="C8" s="8">
        <v>3436</v>
      </c>
      <c r="D8" s="9">
        <f t="shared" si="1"/>
        <v>47.675870681282085</v>
      </c>
      <c r="E8" s="8">
        <v>3771</v>
      </c>
      <c r="F8" s="10">
        <f t="shared" si="2"/>
        <v>52.324129318717915</v>
      </c>
    </row>
    <row r="9" spans="1:6" ht="20.100000000000001" customHeight="1" x14ac:dyDescent="0.25">
      <c r="A9" s="1" t="s">
        <v>7</v>
      </c>
      <c r="B9" s="7">
        <f t="shared" si="0"/>
        <v>4544</v>
      </c>
      <c r="C9" s="8">
        <v>2121</v>
      </c>
      <c r="D9" s="9">
        <f t="shared" si="1"/>
        <v>46.676936619718312</v>
      </c>
      <c r="E9" s="8">
        <v>2423</v>
      </c>
      <c r="F9" s="10">
        <f t="shared" si="2"/>
        <v>53.323063380281688</v>
      </c>
    </row>
    <row r="10" spans="1:6" ht="20.100000000000001" customHeight="1" x14ac:dyDescent="0.25">
      <c r="A10" s="1" t="s">
        <v>8</v>
      </c>
      <c r="B10" s="7">
        <f t="shared" si="0"/>
        <v>4881</v>
      </c>
      <c r="C10" s="8">
        <v>2348</v>
      </c>
      <c r="D10" s="9">
        <f t="shared" si="1"/>
        <v>48.104896537594755</v>
      </c>
      <c r="E10" s="8">
        <v>2533</v>
      </c>
      <c r="F10" s="10">
        <f t="shared" si="2"/>
        <v>51.895103462405245</v>
      </c>
    </row>
    <row r="11" spans="1:6" ht="20.100000000000001" customHeight="1" x14ac:dyDescent="0.25">
      <c r="A11" s="1" t="s">
        <v>9</v>
      </c>
      <c r="B11" s="7">
        <f t="shared" si="0"/>
        <v>3746</v>
      </c>
      <c r="C11" s="8">
        <v>1872</v>
      </c>
      <c r="D11" s="9">
        <f t="shared" si="1"/>
        <v>49.973304858515746</v>
      </c>
      <c r="E11" s="8">
        <v>1874</v>
      </c>
      <c r="F11" s="10">
        <f t="shared" si="2"/>
        <v>50.026695141484247</v>
      </c>
    </row>
    <row r="12" spans="1:6" ht="20.100000000000001" customHeight="1" x14ac:dyDescent="0.25">
      <c r="A12" s="1" t="s">
        <v>10</v>
      </c>
      <c r="B12" s="7">
        <f t="shared" si="0"/>
        <v>7479</v>
      </c>
      <c r="C12" s="8">
        <v>3679</v>
      </c>
      <c r="D12" s="9">
        <f t="shared" si="1"/>
        <v>49.191068324642337</v>
      </c>
      <c r="E12" s="8">
        <v>3800</v>
      </c>
      <c r="F12" s="10">
        <f t="shared" si="2"/>
        <v>50.80893167535767</v>
      </c>
    </row>
    <row r="13" spans="1:6" ht="20.100000000000001" customHeight="1" x14ac:dyDescent="0.25">
      <c r="A13" s="1" t="s">
        <v>11</v>
      </c>
      <c r="B13" s="7">
        <f t="shared" si="0"/>
        <v>7834</v>
      </c>
      <c r="C13" s="8">
        <v>3663</v>
      </c>
      <c r="D13" s="9">
        <f t="shared" si="1"/>
        <v>46.757722747000258</v>
      </c>
      <c r="E13" s="8">
        <v>4171</v>
      </c>
      <c r="F13" s="10">
        <f t="shared" si="2"/>
        <v>53.242277252999749</v>
      </c>
    </row>
    <row r="14" spans="1:6" ht="20.100000000000001" customHeight="1" x14ac:dyDescent="0.25">
      <c r="A14" s="1" t="s">
        <v>12</v>
      </c>
      <c r="B14" s="7">
        <f t="shared" si="0"/>
        <v>4288</v>
      </c>
      <c r="C14" s="8">
        <v>2014</v>
      </c>
      <c r="D14" s="9">
        <f t="shared" si="1"/>
        <v>46.968283582089555</v>
      </c>
      <c r="E14" s="8">
        <v>2274</v>
      </c>
      <c r="F14" s="10">
        <f t="shared" si="2"/>
        <v>53.031716417910445</v>
      </c>
    </row>
    <row r="15" spans="1:6" ht="20.100000000000001" customHeight="1" x14ac:dyDescent="0.25">
      <c r="A15" s="1" t="s">
        <v>13</v>
      </c>
      <c r="B15" s="7">
        <f t="shared" si="0"/>
        <v>7014</v>
      </c>
      <c r="C15" s="8">
        <v>3260</v>
      </c>
      <c r="D15" s="9">
        <f t="shared" si="1"/>
        <v>46.478471628172223</v>
      </c>
      <c r="E15" s="8">
        <v>3754</v>
      </c>
      <c r="F15" s="10">
        <f t="shared" si="2"/>
        <v>53.521528371827777</v>
      </c>
    </row>
    <row r="16" spans="1:6" ht="20.100000000000001" customHeight="1" x14ac:dyDescent="0.25">
      <c r="A16" s="1" t="s">
        <v>14</v>
      </c>
      <c r="B16" s="7">
        <f t="shared" si="0"/>
        <v>779</v>
      </c>
      <c r="C16" s="8">
        <v>359</v>
      </c>
      <c r="D16" s="9">
        <f t="shared" si="1"/>
        <v>46.084724005134788</v>
      </c>
      <c r="E16" s="8">
        <v>420</v>
      </c>
      <c r="F16" s="10">
        <f t="shared" si="2"/>
        <v>53.915275994865212</v>
      </c>
    </row>
    <row r="17" spans="1:6" ht="20.100000000000001" customHeight="1" x14ac:dyDescent="0.25">
      <c r="A17" s="1" t="s">
        <v>15</v>
      </c>
      <c r="B17" s="7">
        <f t="shared" si="0"/>
        <v>1898</v>
      </c>
      <c r="C17" s="8">
        <v>920</v>
      </c>
      <c r="D17" s="9">
        <f t="shared" si="1"/>
        <v>48.472075869336145</v>
      </c>
      <c r="E17" s="8">
        <v>978</v>
      </c>
      <c r="F17" s="10">
        <f t="shared" si="2"/>
        <v>51.527924130663862</v>
      </c>
    </row>
    <row r="18" spans="1:6" ht="20.100000000000001" customHeight="1" x14ac:dyDescent="0.25">
      <c r="A18" s="1" t="s">
        <v>16</v>
      </c>
      <c r="B18" s="7">
        <f t="shared" si="0"/>
        <v>8725</v>
      </c>
      <c r="C18" s="8">
        <v>4668</v>
      </c>
      <c r="D18" s="9">
        <f t="shared" si="1"/>
        <v>53.501432664756443</v>
      </c>
      <c r="E18" s="8">
        <v>4057</v>
      </c>
      <c r="F18" s="10">
        <f t="shared" si="2"/>
        <v>46.49856733524355</v>
      </c>
    </row>
  </sheetData>
  <mergeCells count="3">
    <mergeCell ref="A1:F1"/>
    <mergeCell ref="A2:F2"/>
    <mergeCell ref="A3:F3"/>
  </mergeCells>
  <phoneticPr fontId="4" type="noConversion"/>
  <printOptions horizontalCentered="1"/>
  <pageMargins left="0.70866141732283472" right="0.70866141732283472" top="0.31496062992125984" bottom="0.3149606299212598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114年</vt:lpstr>
      <vt:lpstr>113年 </vt:lpstr>
      <vt:lpstr>112年</vt:lpstr>
      <vt:lpstr>111年</vt:lpstr>
      <vt:lpstr>110年 </vt:lpstr>
      <vt:lpstr>109年 </vt:lpstr>
      <vt:lpstr>108年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黃竹筠</dc:creator>
  <dc:description/>
  <cp:lastModifiedBy>楊瑞芳</cp:lastModifiedBy>
  <cp:revision>0</cp:revision>
  <cp:lastPrinted>2024-11-06T03:23:13Z</cp:lastPrinted>
  <dcterms:created xsi:type="dcterms:W3CDTF">2024-09-05T01:31:19Z</dcterms:created>
  <dcterms:modified xsi:type="dcterms:W3CDTF">2026-04-20T06:08:24Z</dcterms:modified>
  <dc:language>zh-TW</dc:language>
</cp:coreProperties>
</file>