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B69B8AAF-405A-4461-AE20-E900FE229D63}" xr6:coauthVersionLast="47" xr6:coauthVersionMax="47" xr10:uidLastSave="{00000000-0000-0000-0000-000000000000}"/>
  <bookViews>
    <workbookView xWindow="9015" yWindow="1605" windowWidth="20070" windowHeight="14535" xr2:uid="{00000000-000D-0000-FFFF-FFFF00000000}"/>
  </bookViews>
  <sheets>
    <sheet name="110年度" sheetId="3" r:id="rId1"/>
    <sheet name="109年度 " sheetId="2" r:id="rId2"/>
    <sheet name="108年度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B15" i="3"/>
  <c r="D7" i="3"/>
  <c r="D8" i="3"/>
  <c r="D9" i="3"/>
  <c r="D10" i="3"/>
  <c r="D11" i="3"/>
  <c r="D12" i="3"/>
  <c r="D13" i="3"/>
  <c r="D14" i="3"/>
  <c r="D15" i="3"/>
  <c r="D16" i="3"/>
  <c r="D17" i="3"/>
  <c r="D18" i="3"/>
  <c r="D6" i="3"/>
  <c r="C7" i="3"/>
  <c r="B7" i="3" s="1"/>
  <c r="C8" i="3"/>
  <c r="B8" i="3" s="1"/>
  <c r="C9" i="3"/>
  <c r="B9" i="3" s="1"/>
  <c r="C10" i="3"/>
  <c r="B10" i="3" s="1"/>
  <c r="C11" i="3"/>
  <c r="B11" i="3" s="1"/>
  <c r="C12" i="3"/>
  <c r="B12" i="3" s="1"/>
  <c r="C13" i="3"/>
  <c r="B13" i="3" s="1"/>
  <c r="C14" i="3"/>
  <c r="B14" i="3" s="1"/>
  <c r="C15" i="3"/>
  <c r="C16" i="3"/>
  <c r="B16" i="3" s="1"/>
  <c r="C17" i="3"/>
  <c r="B17" i="3" s="1"/>
  <c r="C18" i="3"/>
  <c r="B18" i="3" s="1"/>
  <c r="C6" i="3"/>
  <c r="B6" i="3" s="1"/>
  <c r="G5" i="3"/>
  <c r="I5" i="3"/>
  <c r="H5" i="3" s="1"/>
  <c r="J5" i="3"/>
  <c r="F5" i="3"/>
  <c r="E5" i="3" s="1"/>
  <c r="D5" i="3" l="1"/>
  <c r="C5" i="3"/>
  <c r="H18" i="2"/>
  <c r="E18" i="2"/>
  <c r="D18" i="2"/>
  <c r="B18" i="2" s="1"/>
  <c r="C18" i="2"/>
  <c r="H17" i="2"/>
  <c r="E17" i="2"/>
  <c r="D17" i="2"/>
  <c r="C17" i="2"/>
  <c r="H16" i="2"/>
  <c r="E16" i="2"/>
  <c r="D16" i="2"/>
  <c r="C16" i="2"/>
  <c r="H15" i="2"/>
  <c r="E15" i="2"/>
  <c r="D15" i="2"/>
  <c r="C15" i="2"/>
  <c r="H14" i="2"/>
  <c r="E14" i="2"/>
  <c r="D14" i="2"/>
  <c r="C14" i="2"/>
  <c r="H13" i="2"/>
  <c r="E13" i="2"/>
  <c r="D13" i="2"/>
  <c r="C13" i="2"/>
  <c r="H12" i="2"/>
  <c r="E12" i="2"/>
  <c r="D12" i="2"/>
  <c r="B12" i="2" s="1"/>
  <c r="C12" i="2"/>
  <c r="H11" i="2"/>
  <c r="E11" i="2"/>
  <c r="D11" i="2"/>
  <c r="C11" i="2"/>
  <c r="H10" i="2"/>
  <c r="E10" i="2"/>
  <c r="D10" i="2"/>
  <c r="C10" i="2"/>
  <c r="H9" i="2"/>
  <c r="E9" i="2"/>
  <c r="D9" i="2"/>
  <c r="B9" i="2" s="1"/>
  <c r="C9" i="2"/>
  <c r="H8" i="2"/>
  <c r="E8" i="2"/>
  <c r="D8" i="2"/>
  <c r="C8" i="2"/>
  <c r="H7" i="2"/>
  <c r="E7" i="2"/>
  <c r="D7" i="2"/>
  <c r="C7" i="2"/>
  <c r="H6" i="2"/>
  <c r="E6" i="2"/>
  <c r="D6" i="2"/>
  <c r="C6" i="2"/>
  <c r="B6" i="2" s="1"/>
  <c r="J5" i="2"/>
  <c r="I5" i="2"/>
  <c r="H5" i="2"/>
  <c r="G5" i="2"/>
  <c r="F5" i="2"/>
  <c r="E5" i="2" s="1"/>
  <c r="B5" i="3" l="1"/>
  <c r="B14" i="2"/>
  <c r="B10" i="2"/>
  <c r="B13" i="2"/>
  <c r="B16" i="2"/>
  <c r="B8" i="2"/>
  <c r="D5" i="2"/>
  <c r="B15" i="2"/>
  <c r="B17" i="2"/>
  <c r="B7" i="2"/>
  <c r="B11" i="2"/>
  <c r="C5" i="2"/>
  <c r="B5" i="2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6" i="1"/>
  <c r="C18" i="1"/>
  <c r="C17" i="1"/>
  <c r="C16" i="1"/>
  <c r="C15" i="1"/>
  <c r="C14" i="1"/>
  <c r="C13" i="1"/>
  <c r="C12" i="1"/>
  <c r="B12" i="1" s="1"/>
  <c r="C11" i="1"/>
  <c r="C10" i="1"/>
  <c r="C9" i="1"/>
  <c r="C8" i="1"/>
  <c r="C7" i="1"/>
  <c r="H18" i="1"/>
  <c r="H17" i="1"/>
  <c r="H16" i="1"/>
  <c r="H15" i="1"/>
  <c r="H14" i="1"/>
  <c r="H13" i="1"/>
  <c r="H12" i="1"/>
  <c r="H11" i="1"/>
  <c r="H10" i="1"/>
  <c r="H9" i="1"/>
  <c r="H8" i="1"/>
  <c r="H7" i="1"/>
  <c r="E18" i="1"/>
  <c r="E17" i="1"/>
  <c r="E16" i="1"/>
  <c r="E15" i="1"/>
  <c r="E14" i="1"/>
  <c r="E13" i="1"/>
  <c r="E12" i="1"/>
  <c r="E11" i="1"/>
  <c r="E10" i="1"/>
  <c r="E9" i="1"/>
  <c r="E8" i="1"/>
  <c r="E7" i="1"/>
  <c r="H6" i="1"/>
  <c r="E6" i="1"/>
  <c r="J5" i="1"/>
  <c r="I5" i="1"/>
  <c r="H5" i="1" s="1"/>
  <c r="G5" i="1"/>
  <c r="F5" i="1"/>
  <c r="E5" i="1" s="1"/>
  <c r="C5" i="1" l="1"/>
  <c r="D5" i="1"/>
  <c r="B18" i="1"/>
  <c r="B17" i="1"/>
  <c r="B16" i="1"/>
  <c r="B15" i="1"/>
  <c r="B14" i="1"/>
  <c r="B13" i="1"/>
  <c r="B11" i="1"/>
  <c r="B10" i="1"/>
  <c r="B9" i="1"/>
  <c r="B8" i="1"/>
  <c r="B7" i="1"/>
  <c r="B6" i="1"/>
  <c r="B5" i="1" l="1"/>
</calcChain>
</file>

<file path=xl/sharedStrings.xml><?xml version="1.0" encoding="utf-8"?>
<sst xmlns="http://schemas.openxmlformats.org/spreadsheetml/2006/main" count="98" uniqueCount="43">
  <si>
    <t>桃園市農民健康保險被保險人數</t>
    <phoneticPr fontId="1" type="noConversion"/>
  </si>
  <si>
    <t>行政區域</t>
    <phoneticPr fontId="1" type="noConversion"/>
  </si>
  <si>
    <t>總計</t>
    <phoneticPr fontId="1" type="noConversion"/>
  </si>
  <si>
    <t>桃園區</t>
    <phoneticPr fontId="1" type="noConversion"/>
  </si>
  <si>
    <t>中壢區</t>
    <phoneticPr fontId="1" type="noConversion"/>
  </si>
  <si>
    <t>八德區</t>
    <phoneticPr fontId="1" type="noConversion"/>
  </si>
  <si>
    <t>大溪區</t>
    <phoneticPr fontId="1" type="noConversion"/>
  </si>
  <si>
    <t>龍潭區</t>
    <phoneticPr fontId="1" type="noConversion"/>
  </si>
  <si>
    <t>平鎮區</t>
    <phoneticPr fontId="1" type="noConversion"/>
  </si>
  <si>
    <t>楊梅區</t>
    <phoneticPr fontId="1" type="noConversion"/>
  </si>
  <si>
    <t>新屋區</t>
    <phoneticPr fontId="1" type="noConversion"/>
  </si>
  <si>
    <t>觀音區</t>
    <phoneticPr fontId="1" type="noConversion"/>
  </si>
  <si>
    <t>大園區</t>
    <phoneticPr fontId="1" type="noConversion"/>
  </si>
  <si>
    <t>龜山區</t>
    <phoneticPr fontId="1" type="noConversion"/>
  </si>
  <si>
    <t>蘆竹區</t>
    <phoneticPr fontId="1" type="noConversion"/>
  </si>
  <si>
    <t>復興區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</si>
  <si>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</si>
  <si>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</si>
  <si>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</si>
  <si>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未滿６５歲</t>
    <phoneticPr fontId="1" type="noConversion"/>
  </si>
  <si>
    <t>６５歲以上</t>
    <phoneticPr fontId="1" type="noConversion"/>
  </si>
  <si>
    <t>計</t>
    <phoneticPr fontId="1" type="noConversion"/>
  </si>
  <si>
    <t>單位：人</t>
    <phoneticPr fontId="1" type="noConversion"/>
  </si>
  <si>
    <t>資料來源：農金資訊股份有限公司</t>
    <phoneticPr fontId="1" type="noConversion"/>
  </si>
  <si>
    <t>１０８年底</t>
    <phoneticPr fontId="1" type="noConversion"/>
  </si>
  <si>
    <t>說明：65歲以上得申請老農津貼。</t>
    <phoneticPr fontId="1" type="noConversion"/>
  </si>
  <si>
    <t>１０ 9 年底</t>
    <phoneticPr fontId="1" type="noConversion"/>
  </si>
  <si>
    <t>統計基準日：109年12月31日</t>
  </si>
  <si>
    <t>１10 年底</t>
    <phoneticPr fontId="1" type="noConversion"/>
  </si>
  <si>
    <t>統計基準日：110年12月31日</t>
    <phoneticPr fontId="1" type="noConversion"/>
  </si>
  <si>
    <t>桃園區</t>
  </si>
  <si>
    <t>中壢區</t>
  </si>
  <si>
    <t>大溪區</t>
  </si>
  <si>
    <t>楊梅區</t>
  </si>
  <si>
    <t>大園區</t>
  </si>
  <si>
    <t>蘆竹區</t>
  </si>
  <si>
    <t>龍潭區</t>
  </si>
  <si>
    <t>平鎮區</t>
  </si>
  <si>
    <t>觀音區</t>
  </si>
  <si>
    <t>新屋區</t>
  </si>
  <si>
    <t>龜山區</t>
  </si>
  <si>
    <t>八德區</t>
  </si>
  <si>
    <t>復興區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</si>
</sst>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top"/>
    </xf>
    <xf numFmtId="176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/>
    <xf numFmtId="176" fontId="3" fillId="0" borderId="1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8" sqref="J6:J18"/>
    </sheetView>
  </sheetViews>
  <sheetFormatPr defaultRowHeight="15.75"/>
  <cols>
    <col min="1" max="1" width="11.28515625" customWidth="1"/>
    <col min="10" max="10" width="10.5703125" customWidth="1"/>
  </cols>
  <sheetData>
    <row r="1" spans="1:10" ht="16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6.5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8" t="s">
        <v>22</v>
      </c>
    </row>
    <row r="3" spans="1:10" ht="16.5">
      <c r="A3" s="22" t="s">
        <v>1</v>
      </c>
      <c r="B3" s="23" t="s">
        <v>2</v>
      </c>
      <c r="C3" s="23"/>
      <c r="D3" s="23"/>
      <c r="E3" s="19" t="s">
        <v>19</v>
      </c>
      <c r="F3" s="19"/>
      <c r="G3" s="19"/>
      <c r="H3" s="19" t="s">
        <v>20</v>
      </c>
      <c r="I3" s="19"/>
      <c r="J3" s="20"/>
    </row>
    <row r="4" spans="1:10" ht="16.5">
      <c r="A4" s="22"/>
      <c r="B4" s="1" t="s">
        <v>16</v>
      </c>
      <c r="C4" s="1" t="s">
        <v>17</v>
      </c>
      <c r="D4" s="1" t="s">
        <v>18</v>
      </c>
      <c r="E4" s="1" t="s">
        <v>21</v>
      </c>
      <c r="F4" s="1" t="s">
        <v>17</v>
      </c>
      <c r="G4" s="1" t="s">
        <v>18</v>
      </c>
      <c r="H4" s="1" t="s">
        <v>21</v>
      </c>
      <c r="I4" s="1" t="s">
        <v>17</v>
      </c>
      <c r="J4" s="4" t="s">
        <v>18</v>
      </c>
    </row>
    <row r="5" spans="1:10" ht="16.5">
      <c r="A5" s="5" t="s">
        <v>2</v>
      </c>
      <c r="B5" s="16">
        <f>C5+D5</f>
        <v>44525</v>
      </c>
      <c r="C5" s="14">
        <f t="shared" ref="C5:D5" si="0">C6+C7+C8+C9+C10+C11+C12+C13+C14+C15+C16+C17+C18</f>
        <v>23497</v>
      </c>
      <c r="D5" s="14">
        <f t="shared" si="0"/>
        <v>21028</v>
      </c>
      <c r="E5" s="14">
        <f>F5+G5</f>
        <v>16015</v>
      </c>
      <c r="F5" s="16">
        <f>F6+F7+F8+F9+F10+F11+F12+F13+F14+F15+F16+F17+F18</f>
        <v>9925</v>
      </c>
      <c r="G5" s="16">
        <f t="shared" ref="G5:J5" si="1">G6+G7+G8+G9+G10+G11+G12+G13+G14+G15+G16+G17+G18</f>
        <v>6090</v>
      </c>
      <c r="H5" s="14">
        <f>I5+J5</f>
        <v>28510</v>
      </c>
      <c r="I5" s="16">
        <f t="shared" si="1"/>
        <v>13572</v>
      </c>
      <c r="J5" s="16">
        <f t="shared" si="1"/>
        <v>14938</v>
      </c>
    </row>
    <row r="6" spans="1:10" ht="16.5">
      <c r="A6" s="7" t="s">
        <v>30</v>
      </c>
      <c r="B6" s="16">
        <f t="shared" ref="B6:B18" si="2">C6+D6</f>
        <v>2446</v>
      </c>
      <c r="C6" s="16">
        <f>F6+I6</f>
        <v>1259</v>
      </c>
      <c r="D6" s="16">
        <f>G6+J6</f>
        <v>1187</v>
      </c>
      <c r="E6" s="14">
        <f t="shared" ref="E6:E18" si="3">F6+G6</f>
        <v>838</v>
      </c>
      <c r="F6" s="16">
        <v>463</v>
      </c>
      <c r="G6" s="16">
        <v>375</v>
      </c>
      <c r="H6" s="14">
        <f t="shared" ref="H6:H18" si="4">I6+J6</f>
        <v>1608</v>
      </c>
      <c r="I6" s="16">
        <v>796</v>
      </c>
      <c r="J6" s="17">
        <v>812</v>
      </c>
    </row>
    <row r="7" spans="1:10" ht="16.5">
      <c r="A7" s="7" t="s">
        <v>31</v>
      </c>
      <c r="B7" s="16">
        <f t="shared" si="2"/>
        <v>4775</v>
      </c>
      <c r="C7" s="16">
        <f t="shared" ref="C7:C18" si="5">F7+I7</f>
        <v>2504</v>
      </c>
      <c r="D7" s="16">
        <f t="shared" ref="D7:D18" si="6">G7+J7</f>
        <v>2271</v>
      </c>
      <c r="E7" s="14">
        <f t="shared" si="3"/>
        <v>1660</v>
      </c>
      <c r="F7" s="16">
        <v>1002</v>
      </c>
      <c r="G7" s="16">
        <v>658</v>
      </c>
      <c r="H7" s="14">
        <f t="shared" si="4"/>
        <v>3115</v>
      </c>
      <c r="I7" s="16">
        <v>1502</v>
      </c>
      <c r="J7" s="17">
        <v>1613</v>
      </c>
    </row>
    <row r="8" spans="1:10" ht="16.5">
      <c r="A8" s="7" t="s">
        <v>32</v>
      </c>
      <c r="B8" s="16">
        <f t="shared" si="2"/>
        <v>4055</v>
      </c>
      <c r="C8" s="16">
        <f t="shared" si="5"/>
        <v>2223</v>
      </c>
      <c r="D8" s="16">
        <f t="shared" si="6"/>
        <v>1832</v>
      </c>
      <c r="E8" s="14">
        <f t="shared" si="3"/>
        <v>1756</v>
      </c>
      <c r="F8" s="16">
        <v>1147</v>
      </c>
      <c r="G8" s="16">
        <v>609</v>
      </c>
      <c r="H8" s="14">
        <f t="shared" si="4"/>
        <v>2299</v>
      </c>
      <c r="I8" s="16">
        <v>1076</v>
      </c>
      <c r="J8" s="17">
        <v>1223</v>
      </c>
    </row>
    <row r="9" spans="1:10" ht="16.5">
      <c r="A9" s="7" t="s">
        <v>33</v>
      </c>
      <c r="B9" s="16">
        <f t="shared" si="2"/>
        <v>3984</v>
      </c>
      <c r="C9" s="16">
        <f t="shared" si="5"/>
        <v>2053</v>
      </c>
      <c r="D9" s="16">
        <f t="shared" si="6"/>
        <v>1931</v>
      </c>
      <c r="E9" s="14">
        <f t="shared" si="3"/>
        <v>1211</v>
      </c>
      <c r="F9" s="16">
        <v>710</v>
      </c>
      <c r="G9" s="16">
        <v>501</v>
      </c>
      <c r="H9" s="14">
        <f t="shared" si="4"/>
        <v>2773</v>
      </c>
      <c r="I9" s="16">
        <v>1343</v>
      </c>
      <c r="J9" s="17">
        <v>1430</v>
      </c>
    </row>
    <row r="10" spans="1:10" ht="16.5">
      <c r="A10" s="7" t="s">
        <v>34</v>
      </c>
      <c r="B10" s="16">
        <f t="shared" si="2"/>
        <v>4633</v>
      </c>
      <c r="C10" s="16">
        <f t="shared" si="5"/>
        <v>2480</v>
      </c>
      <c r="D10" s="16">
        <f t="shared" si="6"/>
        <v>2153</v>
      </c>
      <c r="E10" s="14">
        <f t="shared" si="3"/>
        <v>1752</v>
      </c>
      <c r="F10" s="16">
        <v>1156</v>
      </c>
      <c r="G10" s="16">
        <v>596</v>
      </c>
      <c r="H10" s="14">
        <f t="shared" si="4"/>
        <v>2881</v>
      </c>
      <c r="I10" s="16">
        <v>1324</v>
      </c>
      <c r="J10" s="17">
        <v>1557</v>
      </c>
    </row>
    <row r="11" spans="1:10" ht="16.5">
      <c r="A11" s="7" t="s">
        <v>35</v>
      </c>
      <c r="B11" s="16">
        <f t="shared" si="2"/>
        <v>3847</v>
      </c>
      <c r="C11" s="16">
        <f t="shared" si="5"/>
        <v>2122</v>
      </c>
      <c r="D11" s="16">
        <f t="shared" si="6"/>
        <v>1725</v>
      </c>
      <c r="E11" s="14">
        <f t="shared" si="3"/>
        <v>1362</v>
      </c>
      <c r="F11" s="16">
        <v>871</v>
      </c>
      <c r="G11" s="16">
        <v>491</v>
      </c>
      <c r="H11" s="14">
        <f t="shared" si="4"/>
        <v>2485</v>
      </c>
      <c r="I11" s="16">
        <v>1251</v>
      </c>
      <c r="J11" s="17">
        <v>1234</v>
      </c>
    </row>
    <row r="12" spans="1:10" ht="16.5">
      <c r="A12" s="7" t="s">
        <v>36</v>
      </c>
      <c r="B12" s="16">
        <f t="shared" si="2"/>
        <v>3232</v>
      </c>
      <c r="C12" s="16">
        <f t="shared" si="5"/>
        <v>1670</v>
      </c>
      <c r="D12" s="16">
        <f t="shared" si="6"/>
        <v>1562</v>
      </c>
      <c r="E12" s="14">
        <f t="shared" si="3"/>
        <v>1301</v>
      </c>
      <c r="F12" s="16">
        <v>768</v>
      </c>
      <c r="G12" s="16">
        <v>533</v>
      </c>
      <c r="H12" s="14">
        <f t="shared" si="4"/>
        <v>1931</v>
      </c>
      <c r="I12" s="16">
        <v>902</v>
      </c>
      <c r="J12" s="17">
        <v>1029</v>
      </c>
    </row>
    <row r="13" spans="1:10" ht="16.5">
      <c r="A13" s="7" t="s">
        <v>37</v>
      </c>
      <c r="B13" s="16">
        <f t="shared" si="2"/>
        <v>2821</v>
      </c>
      <c r="C13" s="16">
        <f t="shared" si="5"/>
        <v>1441</v>
      </c>
      <c r="D13" s="16">
        <f t="shared" si="6"/>
        <v>1380</v>
      </c>
      <c r="E13" s="14">
        <f t="shared" si="3"/>
        <v>975</v>
      </c>
      <c r="F13" s="16">
        <v>565</v>
      </c>
      <c r="G13" s="16">
        <v>410</v>
      </c>
      <c r="H13" s="14">
        <f t="shared" si="4"/>
        <v>1846</v>
      </c>
      <c r="I13" s="16">
        <v>876</v>
      </c>
      <c r="J13" s="17">
        <v>970</v>
      </c>
    </row>
    <row r="14" spans="1:10" ht="16.5">
      <c r="A14" s="7" t="s">
        <v>38</v>
      </c>
      <c r="B14" s="16">
        <f t="shared" si="2"/>
        <v>5050</v>
      </c>
      <c r="C14" s="16">
        <f t="shared" si="5"/>
        <v>2632</v>
      </c>
      <c r="D14" s="16">
        <f t="shared" si="6"/>
        <v>2418</v>
      </c>
      <c r="E14" s="14">
        <f t="shared" si="3"/>
        <v>1779</v>
      </c>
      <c r="F14" s="16">
        <v>1134</v>
      </c>
      <c r="G14" s="16">
        <v>645</v>
      </c>
      <c r="H14" s="14">
        <f t="shared" si="4"/>
        <v>3271</v>
      </c>
      <c r="I14" s="16">
        <v>1498</v>
      </c>
      <c r="J14" s="17">
        <v>1773</v>
      </c>
    </row>
    <row r="15" spans="1:10" ht="16.5">
      <c r="A15" s="7" t="s">
        <v>39</v>
      </c>
      <c r="B15" s="16">
        <f t="shared" si="2"/>
        <v>5283</v>
      </c>
      <c r="C15" s="16">
        <f t="shared" si="5"/>
        <v>2682</v>
      </c>
      <c r="D15" s="16">
        <f t="shared" si="6"/>
        <v>2601</v>
      </c>
      <c r="E15" s="14">
        <f t="shared" si="3"/>
        <v>1694</v>
      </c>
      <c r="F15" s="16">
        <v>1054</v>
      </c>
      <c r="G15" s="16">
        <v>640</v>
      </c>
      <c r="H15" s="14">
        <f t="shared" si="4"/>
        <v>3589</v>
      </c>
      <c r="I15" s="16">
        <v>1628</v>
      </c>
      <c r="J15" s="17">
        <v>1961</v>
      </c>
    </row>
    <row r="16" spans="1:10" ht="16.5">
      <c r="A16" s="7" t="s">
        <v>40</v>
      </c>
      <c r="B16" s="16">
        <f t="shared" si="2"/>
        <v>1581</v>
      </c>
      <c r="C16" s="16">
        <f t="shared" si="5"/>
        <v>895</v>
      </c>
      <c r="D16" s="16">
        <f t="shared" si="6"/>
        <v>686</v>
      </c>
      <c r="E16" s="14">
        <f t="shared" si="3"/>
        <v>509</v>
      </c>
      <c r="F16" s="16">
        <v>320</v>
      </c>
      <c r="G16" s="16">
        <v>189</v>
      </c>
      <c r="H16" s="14">
        <f t="shared" si="4"/>
        <v>1072</v>
      </c>
      <c r="I16" s="16">
        <v>575</v>
      </c>
      <c r="J16" s="17">
        <v>497</v>
      </c>
    </row>
    <row r="17" spans="1:10" ht="16.5">
      <c r="A17" s="7" t="s">
        <v>41</v>
      </c>
      <c r="B17" s="16">
        <f t="shared" si="2"/>
        <v>1932</v>
      </c>
      <c r="C17" s="16">
        <f t="shared" si="5"/>
        <v>1087</v>
      </c>
      <c r="D17" s="16">
        <f t="shared" si="6"/>
        <v>845</v>
      </c>
      <c r="E17" s="14">
        <f t="shared" si="3"/>
        <v>710</v>
      </c>
      <c r="F17" s="16">
        <v>483</v>
      </c>
      <c r="G17" s="16">
        <v>227</v>
      </c>
      <c r="H17" s="14">
        <f t="shared" si="4"/>
        <v>1222</v>
      </c>
      <c r="I17" s="16">
        <v>604</v>
      </c>
      <c r="J17" s="17">
        <v>618</v>
      </c>
    </row>
    <row r="18" spans="1:10" ht="16.5">
      <c r="A18" s="7" t="s">
        <v>42</v>
      </c>
      <c r="B18" s="16">
        <f t="shared" si="2"/>
        <v>886</v>
      </c>
      <c r="C18" s="16">
        <f t="shared" si="5"/>
        <v>449</v>
      </c>
      <c r="D18" s="16">
        <f t="shared" si="6"/>
        <v>437</v>
      </c>
      <c r="E18" s="14">
        <f t="shared" si="3"/>
        <v>468</v>
      </c>
      <c r="F18" s="16">
        <v>252</v>
      </c>
      <c r="G18" s="16">
        <v>216</v>
      </c>
      <c r="H18" s="14">
        <f t="shared" si="4"/>
        <v>418</v>
      </c>
      <c r="I18" s="16">
        <v>197</v>
      </c>
      <c r="J18" s="17">
        <v>221</v>
      </c>
    </row>
    <row r="19" spans="1:10" ht="16.5">
      <c r="A19" s="10" t="s">
        <v>23</v>
      </c>
      <c r="B19" s="12"/>
      <c r="C19" s="12"/>
      <c r="D19" s="12"/>
      <c r="E19" s="12"/>
      <c r="F19" s="12"/>
      <c r="G19" s="12" t="s">
        <v>29</v>
      </c>
      <c r="H19" s="12"/>
      <c r="I19" s="12"/>
      <c r="J19" s="12"/>
    </row>
    <row r="20" spans="1:10" ht="16.5">
      <c r="A20" s="11" t="s">
        <v>25</v>
      </c>
      <c r="F20" s="3"/>
    </row>
  </sheetData>
  <mergeCells count="6">
    <mergeCell ref="A1:J1"/>
    <mergeCell ref="A2:I2"/>
    <mergeCell ref="A3:A4"/>
    <mergeCell ref="B3:D3"/>
    <mergeCell ref="E3:G3"/>
    <mergeCell ref="H3:J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sqref="A1:J20"/>
    </sheetView>
  </sheetViews>
  <sheetFormatPr defaultRowHeight="15.75"/>
  <cols>
    <col min="1" max="1" width="11.5703125" customWidth="1"/>
    <col min="2" max="2" width="10.140625" bestFit="1" customWidth="1"/>
    <col min="10" max="10" width="10.28515625" customWidth="1"/>
  </cols>
  <sheetData>
    <row r="1" spans="1:10" ht="16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6.5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8" t="s">
        <v>22</v>
      </c>
    </row>
    <row r="3" spans="1:10" ht="16.5">
      <c r="A3" s="22" t="s">
        <v>1</v>
      </c>
      <c r="B3" s="23" t="s">
        <v>2</v>
      </c>
      <c r="C3" s="23"/>
      <c r="D3" s="23"/>
      <c r="E3" s="19" t="s">
        <v>19</v>
      </c>
      <c r="F3" s="19"/>
      <c r="G3" s="19"/>
      <c r="H3" s="19" t="s">
        <v>20</v>
      </c>
      <c r="I3" s="19"/>
      <c r="J3" s="20"/>
    </row>
    <row r="4" spans="1:10" ht="16.5">
      <c r="A4" s="22"/>
      <c r="B4" s="1" t="s">
        <v>16</v>
      </c>
      <c r="C4" s="1" t="s">
        <v>17</v>
      </c>
      <c r="D4" s="1" t="s">
        <v>18</v>
      </c>
      <c r="E4" s="1" t="s">
        <v>21</v>
      </c>
      <c r="F4" s="1" t="s">
        <v>17</v>
      </c>
      <c r="G4" s="1" t="s">
        <v>18</v>
      </c>
      <c r="H4" s="1" t="s">
        <v>21</v>
      </c>
      <c r="I4" s="1" t="s">
        <v>17</v>
      </c>
      <c r="J4" s="4" t="s">
        <v>18</v>
      </c>
    </row>
    <row r="5" spans="1:10" ht="16.5">
      <c r="A5" s="5" t="s">
        <v>2</v>
      </c>
      <c r="B5" s="2">
        <f t="shared" ref="B5:B18" si="0">SUM(C5:D5)</f>
        <v>45662</v>
      </c>
      <c r="C5" s="2">
        <f t="shared" ref="C5:D18" si="1">SUM(F5,I5)</f>
        <v>24125</v>
      </c>
      <c r="D5" s="2">
        <f t="shared" si="1"/>
        <v>21537</v>
      </c>
      <c r="E5" s="2">
        <f>SUM(F5:G5)</f>
        <v>16846</v>
      </c>
      <c r="F5" s="2">
        <f>SUM(F6:F18)</f>
        <v>10412</v>
      </c>
      <c r="G5" s="2">
        <f>SUM(G6:G18)</f>
        <v>6434</v>
      </c>
      <c r="H5" s="2">
        <f>SUM(I5:J5)</f>
        <v>28816</v>
      </c>
      <c r="I5" s="2">
        <f>SUM(I6:I18)</f>
        <v>13713</v>
      </c>
      <c r="J5" s="6">
        <f>SUM(J6:J18)</f>
        <v>15103</v>
      </c>
    </row>
    <row r="6" spans="1:10" ht="16.5">
      <c r="A6" s="7" t="s">
        <v>3</v>
      </c>
      <c r="B6" s="2">
        <f t="shared" si="0"/>
        <v>2500</v>
      </c>
      <c r="C6" s="2">
        <f t="shared" si="1"/>
        <v>1294</v>
      </c>
      <c r="D6" s="2">
        <f t="shared" si="1"/>
        <v>1206</v>
      </c>
      <c r="E6" s="2">
        <f t="shared" ref="E6:E18" si="2">SUM(F6:G6)</f>
        <v>874</v>
      </c>
      <c r="F6" s="13">
        <v>488</v>
      </c>
      <c r="G6" s="13">
        <v>386</v>
      </c>
      <c r="H6" s="2">
        <f t="shared" ref="H6:H18" si="3">SUM(I6:J6)</f>
        <v>1626</v>
      </c>
      <c r="I6" s="14">
        <v>806</v>
      </c>
      <c r="J6" s="15">
        <v>820</v>
      </c>
    </row>
    <row r="7" spans="1:10" ht="16.5">
      <c r="A7" s="7" t="s">
        <v>4</v>
      </c>
      <c r="B7" s="2">
        <f t="shared" si="0"/>
        <v>4879</v>
      </c>
      <c r="C7" s="2">
        <f t="shared" si="1"/>
        <v>2571</v>
      </c>
      <c r="D7" s="2">
        <f t="shared" si="1"/>
        <v>2308</v>
      </c>
      <c r="E7" s="2">
        <f t="shared" si="2"/>
        <v>1772</v>
      </c>
      <c r="F7" s="13">
        <v>1082</v>
      </c>
      <c r="G7" s="13">
        <v>690</v>
      </c>
      <c r="H7" s="2">
        <f t="shared" si="3"/>
        <v>3107</v>
      </c>
      <c r="I7" s="14">
        <v>1489</v>
      </c>
      <c r="J7" s="15">
        <v>1618</v>
      </c>
    </row>
    <row r="8" spans="1:10" ht="16.5">
      <c r="A8" s="7" t="s">
        <v>5</v>
      </c>
      <c r="B8" s="2">
        <f t="shared" si="0"/>
        <v>1970</v>
      </c>
      <c r="C8" s="2">
        <f t="shared" si="1"/>
        <v>1115</v>
      </c>
      <c r="D8" s="2">
        <f t="shared" si="1"/>
        <v>855</v>
      </c>
      <c r="E8" s="2">
        <f t="shared" si="2"/>
        <v>738</v>
      </c>
      <c r="F8" s="13">
        <v>503</v>
      </c>
      <c r="G8" s="13">
        <v>235</v>
      </c>
      <c r="H8" s="2">
        <f t="shared" si="3"/>
        <v>1232</v>
      </c>
      <c r="I8" s="14">
        <v>612</v>
      </c>
      <c r="J8" s="15">
        <v>620</v>
      </c>
    </row>
    <row r="9" spans="1:10" ht="16.5">
      <c r="A9" s="7" t="s">
        <v>6</v>
      </c>
      <c r="B9" s="2">
        <f t="shared" si="0"/>
        <v>4115</v>
      </c>
      <c r="C9" s="2">
        <f t="shared" si="1"/>
        <v>2243</v>
      </c>
      <c r="D9" s="2">
        <f t="shared" si="1"/>
        <v>1872</v>
      </c>
      <c r="E9" s="2">
        <f t="shared" si="2"/>
        <v>1816</v>
      </c>
      <c r="F9" s="13">
        <v>1172</v>
      </c>
      <c r="G9" s="13">
        <v>644</v>
      </c>
      <c r="H9" s="2">
        <f t="shared" si="3"/>
        <v>2299</v>
      </c>
      <c r="I9" s="14">
        <v>1071</v>
      </c>
      <c r="J9" s="15">
        <v>1228</v>
      </c>
    </row>
    <row r="10" spans="1:10" ht="16.5">
      <c r="A10" s="7" t="s">
        <v>7</v>
      </c>
      <c r="B10" s="2">
        <f t="shared" si="0"/>
        <v>3315</v>
      </c>
      <c r="C10" s="2">
        <f t="shared" si="1"/>
        <v>1722</v>
      </c>
      <c r="D10" s="2">
        <f t="shared" si="1"/>
        <v>1593</v>
      </c>
      <c r="E10" s="2">
        <f t="shared" si="2"/>
        <v>1368</v>
      </c>
      <c r="F10" s="13">
        <v>810</v>
      </c>
      <c r="G10" s="13">
        <v>558</v>
      </c>
      <c r="H10" s="2">
        <f t="shared" si="3"/>
        <v>1947</v>
      </c>
      <c r="I10" s="14">
        <v>912</v>
      </c>
      <c r="J10" s="15">
        <v>1035</v>
      </c>
    </row>
    <row r="11" spans="1:10" ht="16.5">
      <c r="A11" s="7" t="s">
        <v>8</v>
      </c>
      <c r="B11" s="2">
        <f t="shared" si="0"/>
        <v>2908</v>
      </c>
      <c r="C11" s="2">
        <f t="shared" si="1"/>
        <v>1492</v>
      </c>
      <c r="D11" s="2">
        <f t="shared" si="1"/>
        <v>1416</v>
      </c>
      <c r="E11" s="2">
        <f t="shared" si="2"/>
        <v>1061</v>
      </c>
      <c r="F11" s="13">
        <v>615</v>
      </c>
      <c r="G11" s="13">
        <v>446</v>
      </c>
      <c r="H11" s="2">
        <f t="shared" si="3"/>
        <v>1847</v>
      </c>
      <c r="I11" s="14">
        <v>877</v>
      </c>
      <c r="J11" s="15">
        <v>970</v>
      </c>
    </row>
    <row r="12" spans="1:10" ht="16.5">
      <c r="A12" s="7" t="s">
        <v>9</v>
      </c>
      <c r="B12" s="2">
        <f t="shared" si="0"/>
        <v>4113</v>
      </c>
      <c r="C12" s="2">
        <f t="shared" si="1"/>
        <v>2117</v>
      </c>
      <c r="D12" s="2">
        <f t="shared" si="1"/>
        <v>1996</v>
      </c>
      <c r="E12" s="2">
        <f t="shared" si="2"/>
        <v>1279</v>
      </c>
      <c r="F12" s="13">
        <v>746</v>
      </c>
      <c r="G12" s="13">
        <v>533</v>
      </c>
      <c r="H12" s="2">
        <f t="shared" si="3"/>
        <v>2834</v>
      </c>
      <c r="I12" s="14">
        <v>1371</v>
      </c>
      <c r="J12" s="15">
        <v>1463</v>
      </c>
    </row>
    <row r="13" spans="1:10" ht="16.5">
      <c r="A13" s="7" t="s">
        <v>10</v>
      </c>
      <c r="B13" s="2">
        <f t="shared" si="0"/>
        <v>5393</v>
      </c>
      <c r="C13" s="2">
        <f t="shared" si="1"/>
        <v>2735</v>
      </c>
      <c r="D13" s="2">
        <f t="shared" si="1"/>
        <v>2658</v>
      </c>
      <c r="E13" s="2">
        <f t="shared" si="2"/>
        <v>1770</v>
      </c>
      <c r="F13" s="13">
        <v>1095</v>
      </c>
      <c r="G13" s="13">
        <v>675</v>
      </c>
      <c r="H13" s="2">
        <f t="shared" si="3"/>
        <v>3623</v>
      </c>
      <c r="I13" s="14">
        <v>1640</v>
      </c>
      <c r="J13" s="15">
        <v>1983</v>
      </c>
    </row>
    <row r="14" spans="1:10" ht="16.5">
      <c r="A14" s="7" t="s">
        <v>11</v>
      </c>
      <c r="B14" s="2">
        <f t="shared" si="0"/>
        <v>5169</v>
      </c>
      <c r="C14" s="2">
        <f t="shared" si="1"/>
        <v>2709</v>
      </c>
      <c r="D14" s="2">
        <f t="shared" si="1"/>
        <v>2460</v>
      </c>
      <c r="E14" s="2">
        <f t="shared" si="2"/>
        <v>1865</v>
      </c>
      <c r="F14" s="13">
        <v>1192</v>
      </c>
      <c r="G14" s="13">
        <v>673</v>
      </c>
      <c r="H14" s="2">
        <f t="shared" si="3"/>
        <v>3304</v>
      </c>
      <c r="I14" s="14">
        <v>1517</v>
      </c>
      <c r="J14" s="15">
        <v>1787</v>
      </c>
    </row>
    <row r="15" spans="1:10" ht="16.5">
      <c r="A15" s="7" t="s">
        <v>12</v>
      </c>
      <c r="B15" s="2">
        <f t="shared" si="0"/>
        <v>4828</v>
      </c>
      <c r="C15" s="2">
        <f t="shared" si="1"/>
        <v>2586</v>
      </c>
      <c r="D15" s="2">
        <f t="shared" si="1"/>
        <v>2242</v>
      </c>
      <c r="E15" s="2">
        <f t="shared" si="2"/>
        <v>1848</v>
      </c>
      <c r="F15" s="13">
        <v>1207</v>
      </c>
      <c r="G15" s="13">
        <v>641</v>
      </c>
      <c r="H15" s="2">
        <f t="shared" si="3"/>
        <v>2980</v>
      </c>
      <c r="I15" s="14">
        <v>1379</v>
      </c>
      <c r="J15" s="15">
        <v>1601</v>
      </c>
    </row>
    <row r="16" spans="1:10" ht="16.5">
      <c r="A16" s="7" t="s">
        <v>13</v>
      </c>
      <c r="B16" s="2">
        <f t="shared" si="0"/>
        <v>1630</v>
      </c>
      <c r="C16" s="2">
        <f t="shared" si="1"/>
        <v>923</v>
      </c>
      <c r="D16" s="2">
        <f t="shared" si="1"/>
        <v>707</v>
      </c>
      <c r="E16" s="2">
        <f t="shared" si="2"/>
        <v>532</v>
      </c>
      <c r="F16" s="13">
        <v>331</v>
      </c>
      <c r="G16" s="13">
        <v>201</v>
      </c>
      <c r="H16" s="2">
        <f t="shared" si="3"/>
        <v>1098</v>
      </c>
      <c r="I16" s="14">
        <v>592</v>
      </c>
      <c r="J16" s="15">
        <v>506</v>
      </c>
    </row>
    <row r="17" spans="1:10" ht="16.5">
      <c r="A17" s="7" t="s">
        <v>14</v>
      </c>
      <c r="B17" s="2">
        <f t="shared" si="0"/>
        <v>3941</v>
      </c>
      <c r="C17" s="2">
        <f t="shared" si="1"/>
        <v>2160</v>
      </c>
      <c r="D17" s="2">
        <f t="shared" si="1"/>
        <v>1781</v>
      </c>
      <c r="E17" s="2">
        <f t="shared" si="2"/>
        <v>1438</v>
      </c>
      <c r="F17" s="13">
        <v>909</v>
      </c>
      <c r="G17" s="13">
        <v>529</v>
      </c>
      <c r="H17" s="2">
        <f t="shared" si="3"/>
        <v>2503</v>
      </c>
      <c r="I17" s="14">
        <v>1251</v>
      </c>
      <c r="J17" s="15">
        <v>1252</v>
      </c>
    </row>
    <row r="18" spans="1:10" ht="16.5">
      <c r="A18" s="7" t="s">
        <v>15</v>
      </c>
      <c r="B18" s="2">
        <f t="shared" si="0"/>
        <v>901</v>
      </c>
      <c r="C18" s="2">
        <f t="shared" si="1"/>
        <v>458</v>
      </c>
      <c r="D18" s="2">
        <f t="shared" si="1"/>
        <v>443</v>
      </c>
      <c r="E18" s="2">
        <f t="shared" si="2"/>
        <v>485</v>
      </c>
      <c r="F18" s="13">
        <v>262</v>
      </c>
      <c r="G18" s="13">
        <v>223</v>
      </c>
      <c r="H18" s="2">
        <f t="shared" si="3"/>
        <v>416</v>
      </c>
      <c r="I18" s="14">
        <v>196</v>
      </c>
      <c r="J18" s="15">
        <v>220</v>
      </c>
    </row>
    <row r="19" spans="1:10" ht="16.5">
      <c r="A19" s="10" t="s">
        <v>23</v>
      </c>
      <c r="B19" s="9"/>
      <c r="C19" s="9"/>
      <c r="D19" s="9"/>
      <c r="E19" s="9"/>
      <c r="F19" s="9"/>
      <c r="G19" s="12" t="s">
        <v>27</v>
      </c>
      <c r="H19" s="12"/>
      <c r="I19" s="12"/>
      <c r="J19" s="9"/>
    </row>
    <row r="20" spans="1:10" ht="16.5">
      <c r="A20" s="11" t="s">
        <v>25</v>
      </c>
      <c r="F20" s="3"/>
    </row>
    <row r="21" spans="1:10">
      <c r="B21" s="3"/>
    </row>
  </sheetData>
  <mergeCells count="6">
    <mergeCell ref="A1:J1"/>
    <mergeCell ref="A2:I2"/>
    <mergeCell ref="A3:A4"/>
    <mergeCell ref="B3:D3"/>
    <mergeCell ref="E3:G3"/>
    <mergeCell ref="H3:J3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B32" sqref="B32"/>
    </sheetView>
  </sheetViews>
  <sheetFormatPr defaultRowHeight="15.75"/>
  <cols>
    <col min="1" max="1" width="11.5703125" customWidth="1"/>
    <col min="2" max="2" width="10.140625" bestFit="1" customWidth="1"/>
    <col min="10" max="10" width="10.28515625" customWidth="1"/>
  </cols>
  <sheetData>
    <row r="1" spans="1:10" ht="16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6.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8" t="s">
        <v>22</v>
      </c>
    </row>
    <row r="3" spans="1:10" ht="16.5">
      <c r="A3" s="22" t="s">
        <v>1</v>
      </c>
      <c r="B3" s="23" t="s">
        <v>2</v>
      </c>
      <c r="C3" s="23"/>
      <c r="D3" s="23"/>
      <c r="E3" s="19" t="s">
        <v>19</v>
      </c>
      <c r="F3" s="19"/>
      <c r="G3" s="19"/>
      <c r="H3" s="19" t="s">
        <v>20</v>
      </c>
      <c r="I3" s="19"/>
      <c r="J3" s="20"/>
    </row>
    <row r="4" spans="1:10" ht="16.5">
      <c r="A4" s="22"/>
      <c r="B4" s="1" t="s">
        <v>16</v>
      </c>
      <c r="C4" s="1" t="s">
        <v>17</v>
      </c>
      <c r="D4" s="1" t="s">
        <v>18</v>
      </c>
      <c r="E4" s="1" t="s">
        <v>21</v>
      </c>
      <c r="F4" s="1" t="s">
        <v>17</v>
      </c>
      <c r="G4" s="1" t="s">
        <v>18</v>
      </c>
      <c r="H4" s="1" t="s">
        <v>21</v>
      </c>
      <c r="I4" s="1" t="s">
        <v>17</v>
      </c>
      <c r="J4" s="4" t="s">
        <v>18</v>
      </c>
    </row>
    <row r="5" spans="1:10" ht="16.5">
      <c r="A5" s="5" t="s">
        <v>2</v>
      </c>
      <c r="B5" s="2">
        <f t="shared" ref="B5:B18" si="0">SUM(C5:D5)</f>
        <v>49500</v>
      </c>
      <c r="C5" s="2">
        <f t="shared" ref="C5:C18" si="1">SUM(F5,I5)</f>
        <v>26272</v>
      </c>
      <c r="D5" s="2">
        <f t="shared" ref="D5:D18" si="2">SUM(G5,J5)</f>
        <v>23228</v>
      </c>
      <c r="E5" s="2">
        <f>SUM(F5:G5)</f>
        <v>18576</v>
      </c>
      <c r="F5" s="2">
        <f>SUM(F6:F18)</f>
        <v>11451</v>
      </c>
      <c r="G5" s="2">
        <f>SUM(G6:G18)</f>
        <v>7125</v>
      </c>
      <c r="H5" s="2">
        <f>SUM(I5:J5)</f>
        <v>30924</v>
      </c>
      <c r="I5" s="2">
        <f>SUM(I6:I18)</f>
        <v>14821</v>
      </c>
      <c r="J5" s="6">
        <f>SUM(J6:J18)</f>
        <v>16103</v>
      </c>
    </row>
    <row r="6" spans="1:10" ht="16.5">
      <c r="A6" s="7" t="s">
        <v>3</v>
      </c>
      <c r="B6" s="2">
        <f t="shared" si="0"/>
        <v>2670</v>
      </c>
      <c r="C6" s="2">
        <f t="shared" si="1"/>
        <v>1396</v>
      </c>
      <c r="D6" s="2">
        <f t="shared" si="2"/>
        <v>1274</v>
      </c>
      <c r="E6" s="2">
        <f t="shared" ref="E6:E18" si="3">SUM(F6:G6)</f>
        <v>957</v>
      </c>
      <c r="F6" s="2">
        <v>536</v>
      </c>
      <c r="G6" s="2">
        <v>421</v>
      </c>
      <c r="H6" s="2">
        <f t="shared" ref="H6:H18" si="4">SUM(I6:J6)</f>
        <v>1713</v>
      </c>
      <c r="I6" s="2">
        <v>860</v>
      </c>
      <c r="J6" s="6">
        <v>853</v>
      </c>
    </row>
    <row r="7" spans="1:10" ht="16.5">
      <c r="A7" s="7" t="s">
        <v>4</v>
      </c>
      <c r="B7" s="2">
        <f t="shared" si="0"/>
        <v>5453</v>
      </c>
      <c r="C7" s="2">
        <f t="shared" si="1"/>
        <v>2885</v>
      </c>
      <c r="D7" s="2">
        <f t="shared" si="2"/>
        <v>2568</v>
      </c>
      <c r="E7" s="2">
        <f t="shared" si="3"/>
        <v>2060</v>
      </c>
      <c r="F7" s="2">
        <v>1250</v>
      </c>
      <c r="G7" s="2">
        <v>810</v>
      </c>
      <c r="H7" s="2">
        <f t="shared" si="4"/>
        <v>3393</v>
      </c>
      <c r="I7" s="2">
        <v>1635</v>
      </c>
      <c r="J7" s="6">
        <v>1758</v>
      </c>
    </row>
    <row r="8" spans="1:10" ht="16.5">
      <c r="A8" s="7" t="s">
        <v>5</v>
      </c>
      <c r="B8" s="2">
        <f t="shared" si="0"/>
        <v>2104</v>
      </c>
      <c r="C8" s="2">
        <f t="shared" si="1"/>
        <v>1185</v>
      </c>
      <c r="D8" s="2">
        <f t="shared" si="2"/>
        <v>919</v>
      </c>
      <c r="E8" s="2">
        <f t="shared" si="3"/>
        <v>791</v>
      </c>
      <c r="F8" s="2">
        <v>527</v>
      </c>
      <c r="G8" s="2">
        <v>264</v>
      </c>
      <c r="H8" s="2">
        <f t="shared" si="4"/>
        <v>1313</v>
      </c>
      <c r="I8" s="2">
        <v>658</v>
      </c>
      <c r="J8" s="6">
        <v>655</v>
      </c>
    </row>
    <row r="9" spans="1:10" ht="16.5">
      <c r="A9" s="7" t="s">
        <v>6</v>
      </c>
      <c r="B9" s="2">
        <f t="shared" si="0"/>
        <v>4378</v>
      </c>
      <c r="C9" s="2">
        <f t="shared" si="1"/>
        <v>2402</v>
      </c>
      <c r="D9" s="2">
        <f t="shared" si="2"/>
        <v>1976</v>
      </c>
      <c r="E9" s="2">
        <f t="shared" si="3"/>
        <v>1936</v>
      </c>
      <c r="F9" s="2">
        <v>1246</v>
      </c>
      <c r="G9" s="2">
        <v>690</v>
      </c>
      <c r="H9" s="2">
        <f t="shared" si="4"/>
        <v>2442</v>
      </c>
      <c r="I9" s="2">
        <v>1156</v>
      </c>
      <c r="J9" s="6">
        <v>1286</v>
      </c>
    </row>
    <row r="10" spans="1:10" ht="16.5">
      <c r="A10" s="7" t="s">
        <v>7</v>
      </c>
      <c r="B10" s="2">
        <f t="shared" si="0"/>
        <v>3600</v>
      </c>
      <c r="C10" s="2">
        <f t="shared" si="1"/>
        <v>1873</v>
      </c>
      <c r="D10" s="2">
        <f t="shared" si="2"/>
        <v>1727</v>
      </c>
      <c r="E10" s="2">
        <f t="shared" si="3"/>
        <v>1501</v>
      </c>
      <c r="F10" s="2">
        <v>877</v>
      </c>
      <c r="G10" s="2">
        <v>624</v>
      </c>
      <c r="H10" s="2">
        <f t="shared" si="4"/>
        <v>2099</v>
      </c>
      <c r="I10" s="2">
        <v>996</v>
      </c>
      <c r="J10" s="6">
        <v>1103</v>
      </c>
    </row>
    <row r="11" spans="1:10" ht="16.5">
      <c r="A11" s="7" t="s">
        <v>8</v>
      </c>
      <c r="B11" s="2">
        <f t="shared" si="0"/>
        <v>3122</v>
      </c>
      <c r="C11" s="2">
        <f t="shared" si="1"/>
        <v>1614</v>
      </c>
      <c r="D11" s="2">
        <f t="shared" si="2"/>
        <v>1508</v>
      </c>
      <c r="E11" s="2">
        <f t="shared" si="3"/>
        <v>1152</v>
      </c>
      <c r="F11" s="2">
        <v>670</v>
      </c>
      <c r="G11" s="2">
        <v>482</v>
      </c>
      <c r="H11" s="2">
        <f t="shared" si="4"/>
        <v>1970</v>
      </c>
      <c r="I11" s="2">
        <v>944</v>
      </c>
      <c r="J11" s="6">
        <v>1026</v>
      </c>
    </row>
    <row r="12" spans="1:10" ht="16.5">
      <c r="A12" s="7" t="s">
        <v>9</v>
      </c>
      <c r="B12" s="2">
        <f t="shared" si="0"/>
        <v>4478</v>
      </c>
      <c r="C12" s="2">
        <f t="shared" si="1"/>
        <v>2335</v>
      </c>
      <c r="D12" s="2">
        <f t="shared" si="2"/>
        <v>2143</v>
      </c>
      <c r="E12" s="2">
        <f t="shared" si="3"/>
        <v>1396</v>
      </c>
      <c r="F12" s="2">
        <v>819</v>
      </c>
      <c r="G12" s="2">
        <v>577</v>
      </c>
      <c r="H12" s="2">
        <f t="shared" si="4"/>
        <v>3082</v>
      </c>
      <c r="I12" s="2">
        <v>1516</v>
      </c>
      <c r="J12" s="6">
        <v>1566</v>
      </c>
    </row>
    <row r="13" spans="1:10" ht="16.5">
      <c r="A13" s="7" t="s">
        <v>10</v>
      </c>
      <c r="B13" s="2">
        <f t="shared" si="0"/>
        <v>5845</v>
      </c>
      <c r="C13" s="2">
        <f t="shared" si="1"/>
        <v>2977</v>
      </c>
      <c r="D13" s="2">
        <f t="shared" si="2"/>
        <v>2868</v>
      </c>
      <c r="E13" s="2">
        <f t="shared" si="3"/>
        <v>1967</v>
      </c>
      <c r="F13" s="2">
        <v>1214</v>
      </c>
      <c r="G13" s="2">
        <v>753</v>
      </c>
      <c r="H13" s="2">
        <f t="shared" si="4"/>
        <v>3878</v>
      </c>
      <c r="I13" s="2">
        <v>1763</v>
      </c>
      <c r="J13" s="6">
        <v>2115</v>
      </c>
    </row>
    <row r="14" spans="1:10" ht="16.5">
      <c r="A14" s="7" t="s">
        <v>11</v>
      </c>
      <c r="B14" s="2">
        <f t="shared" si="0"/>
        <v>5554</v>
      </c>
      <c r="C14" s="2">
        <f t="shared" si="1"/>
        <v>2908</v>
      </c>
      <c r="D14" s="2">
        <f t="shared" si="2"/>
        <v>2646</v>
      </c>
      <c r="E14" s="2">
        <f t="shared" si="3"/>
        <v>2009</v>
      </c>
      <c r="F14" s="2">
        <v>1276</v>
      </c>
      <c r="G14" s="2">
        <v>733</v>
      </c>
      <c r="H14" s="2">
        <f t="shared" si="4"/>
        <v>3545</v>
      </c>
      <c r="I14" s="2">
        <v>1632</v>
      </c>
      <c r="J14" s="6">
        <v>1913</v>
      </c>
    </row>
    <row r="15" spans="1:10" ht="16.5">
      <c r="A15" s="7" t="s">
        <v>12</v>
      </c>
      <c r="B15" s="2">
        <f t="shared" si="0"/>
        <v>5236</v>
      </c>
      <c r="C15" s="2">
        <f t="shared" si="1"/>
        <v>2809</v>
      </c>
      <c r="D15" s="2">
        <f t="shared" si="2"/>
        <v>2427</v>
      </c>
      <c r="E15" s="2">
        <f t="shared" si="3"/>
        <v>2045</v>
      </c>
      <c r="F15" s="2">
        <v>1332</v>
      </c>
      <c r="G15" s="2">
        <v>713</v>
      </c>
      <c r="H15" s="2">
        <f t="shared" si="4"/>
        <v>3191</v>
      </c>
      <c r="I15" s="2">
        <v>1477</v>
      </c>
      <c r="J15" s="6">
        <v>1714</v>
      </c>
    </row>
    <row r="16" spans="1:10" ht="16.5">
      <c r="A16" s="7" t="s">
        <v>13</v>
      </c>
      <c r="B16" s="2">
        <f t="shared" si="0"/>
        <v>1811</v>
      </c>
      <c r="C16" s="2">
        <f t="shared" si="1"/>
        <v>1035</v>
      </c>
      <c r="D16" s="2">
        <f t="shared" si="2"/>
        <v>776</v>
      </c>
      <c r="E16" s="2">
        <f t="shared" si="3"/>
        <v>612</v>
      </c>
      <c r="F16" s="2">
        <v>393</v>
      </c>
      <c r="G16" s="2">
        <v>219</v>
      </c>
      <c r="H16" s="2">
        <f t="shared" si="4"/>
        <v>1199</v>
      </c>
      <c r="I16" s="2">
        <v>642</v>
      </c>
      <c r="J16" s="6">
        <v>557</v>
      </c>
    </row>
    <row r="17" spans="1:10" ht="16.5">
      <c r="A17" s="7" t="s">
        <v>14</v>
      </c>
      <c r="B17" s="2">
        <f t="shared" si="0"/>
        <v>4346</v>
      </c>
      <c r="C17" s="2">
        <f t="shared" si="1"/>
        <v>2393</v>
      </c>
      <c r="D17" s="2">
        <f t="shared" si="2"/>
        <v>1953</v>
      </c>
      <c r="E17" s="2">
        <f t="shared" si="3"/>
        <v>1653</v>
      </c>
      <c r="F17" s="2">
        <v>1039</v>
      </c>
      <c r="G17" s="2">
        <v>614</v>
      </c>
      <c r="H17" s="2">
        <f t="shared" si="4"/>
        <v>2693</v>
      </c>
      <c r="I17" s="2">
        <v>1354</v>
      </c>
      <c r="J17" s="6">
        <v>1339</v>
      </c>
    </row>
    <row r="18" spans="1:10" ht="16.5">
      <c r="A18" s="7" t="s">
        <v>15</v>
      </c>
      <c r="B18" s="2">
        <f t="shared" si="0"/>
        <v>903</v>
      </c>
      <c r="C18" s="2">
        <f t="shared" si="1"/>
        <v>460</v>
      </c>
      <c r="D18" s="2">
        <f t="shared" si="2"/>
        <v>443</v>
      </c>
      <c r="E18" s="2">
        <f t="shared" si="3"/>
        <v>497</v>
      </c>
      <c r="F18" s="2">
        <v>272</v>
      </c>
      <c r="G18" s="2">
        <v>225</v>
      </c>
      <c r="H18" s="2">
        <f t="shared" si="4"/>
        <v>406</v>
      </c>
      <c r="I18" s="2">
        <v>188</v>
      </c>
      <c r="J18" s="6">
        <v>218</v>
      </c>
    </row>
    <row r="19" spans="1:10" ht="16.5">
      <c r="A19" s="10" t="s">
        <v>23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6.5">
      <c r="A20" s="11" t="s">
        <v>25</v>
      </c>
      <c r="F20" s="3"/>
    </row>
    <row r="21" spans="1:10">
      <c r="B21" s="3"/>
    </row>
  </sheetData>
  <mergeCells count="6">
    <mergeCell ref="A1:J1"/>
    <mergeCell ref="A3:A4"/>
    <mergeCell ref="B3:D3"/>
    <mergeCell ref="E3:G3"/>
    <mergeCell ref="H3:J3"/>
    <mergeCell ref="A2:I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110年度</vt:lpstr>
      <vt:lpstr>109年度 </vt:lpstr>
      <vt:lpstr>108年度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2022-04-18T09:33:20Z</dcterms:modified>
</cp:coreProperties>
</file>