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6.局性平業務\7.性別主流化工具\01-性別統計\社會局-性別統計\111-性別統計\3.上傳\"/>
    </mc:Choice>
  </mc:AlternateContent>
  <xr:revisionPtr revIDLastSave="0" documentId="13_ncr:1_{994F2C07-32F2-489C-B814-A0D338C0E4DC}" xr6:coauthVersionLast="47" xr6:coauthVersionMax="47" xr10:uidLastSave="{00000000-0000-0000-0000-000000000000}"/>
  <bookViews>
    <workbookView xWindow="-110" yWindow="-110" windowWidth="19420" windowHeight="10300" xr2:uid="{48773DE4-D32F-4ABD-AEBF-DE470E8700B8}"/>
  </bookViews>
  <sheets>
    <sheet name="家庭暴力類" sheetId="1" r:id="rId1"/>
  </sheets>
  <definedNames>
    <definedName name="_xlnm.Print_Area" localSheetId="0">家庭暴力類!$A$1:$AE$43</definedName>
    <definedName name="_xlnm.Print_Titles" localSheetId="0">家庭暴力類!$1:$2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9" i="1" l="1"/>
  <c r="AF39" i="1" l="1"/>
  <c r="AG35" i="1"/>
  <c r="AF35" i="1"/>
  <c r="AD31" i="1"/>
  <c r="AG27" i="1"/>
  <c r="AE27" i="1"/>
  <c r="AA27" i="1"/>
  <c r="V23" i="1"/>
  <c r="T23" i="1"/>
  <c r="AE19" i="1"/>
  <c r="AA19" i="1"/>
  <c r="P18" i="1"/>
  <c r="K18" i="1"/>
  <c r="F18" i="1"/>
  <c r="P17" i="1"/>
  <c r="K17" i="1"/>
  <c r="K15" i="1" s="1"/>
  <c r="F17" i="1"/>
  <c r="P16" i="1"/>
  <c r="K16" i="1"/>
  <c r="F16" i="1"/>
  <c r="AG15" i="1"/>
  <c r="AE15" i="1"/>
  <c r="V15" i="1"/>
  <c r="P15" i="1"/>
  <c r="O15" i="1"/>
  <c r="L15" i="1"/>
  <c r="J15" i="1"/>
  <c r="I15" i="1"/>
  <c r="H15" i="1"/>
  <c r="G15" i="1"/>
  <c r="P14" i="1"/>
  <c r="K14" i="1"/>
  <c r="F14" i="1"/>
  <c r="P13" i="1"/>
  <c r="K13" i="1"/>
  <c r="F13" i="1"/>
  <c r="P12" i="1"/>
  <c r="K12" i="1"/>
  <c r="F12" i="1"/>
  <c r="F11" i="1" s="1"/>
  <c r="AG11" i="1"/>
  <c r="AE11" i="1"/>
  <c r="P11" i="1"/>
  <c r="O11" i="1"/>
  <c r="L11" i="1"/>
  <c r="J11" i="1"/>
  <c r="I11" i="1"/>
  <c r="H11" i="1"/>
  <c r="G11" i="1"/>
  <c r="P10" i="1"/>
  <c r="K10" i="1"/>
  <c r="F10" i="1"/>
  <c r="P9" i="1"/>
  <c r="K9" i="1"/>
  <c r="F9" i="1"/>
  <c r="F7" i="1" s="1"/>
  <c r="P8" i="1"/>
  <c r="K8" i="1"/>
  <c r="F8" i="1"/>
  <c r="AG7" i="1"/>
  <c r="AE7" i="1"/>
  <c r="V7" i="1"/>
  <c r="P7" i="1"/>
  <c r="O7" i="1"/>
  <c r="L7" i="1"/>
  <c r="J7" i="1"/>
  <c r="I7" i="1"/>
  <c r="H7" i="1"/>
  <c r="G7" i="1"/>
  <c r="P6" i="1"/>
  <c r="K6" i="1"/>
  <c r="F6" i="1"/>
  <c r="P5" i="1"/>
  <c r="K5" i="1"/>
  <c r="F5" i="1"/>
  <c r="P4" i="1"/>
  <c r="P3" i="1" s="1"/>
  <c r="K4" i="1"/>
  <c r="F4" i="1"/>
  <c r="AG3" i="1"/>
  <c r="AE3" i="1"/>
  <c r="V3" i="1"/>
  <c r="O3" i="1"/>
  <c r="L3" i="1"/>
  <c r="J3" i="1"/>
  <c r="I3" i="1"/>
  <c r="H3" i="1"/>
  <c r="G3" i="1"/>
  <c r="F3" i="1"/>
  <c r="K7" i="1" l="1"/>
  <c r="K11" i="1"/>
  <c r="K3" i="1"/>
  <c r="F15" i="1"/>
</calcChain>
</file>

<file path=xl/sharedStrings.xml><?xml version="1.0" encoding="utf-8"?>
<sst xmlns="http://schemas.openxmlformats.org/spreadsheetml/2006/main" count="466" uniqueCount="58">
  <si>
    <t>指標</t>
    <phoneticPr fontId="2" type="noConversion"/>
  </si>
  <si>
    <t>複分類</t>
    <phoneticPr fontId="2" type="noConversion"/>
  </si>
  <si>
    <t>單位</t>
    <phoneticPr fontId="2" type="noConversion"/>
  </si>
  <si>
    <t>性別</t>
    <phoneticPr fontId="4" type="noConversion"/>
  </si>
  <si>
    <t>99年(底)</t>
  </si>
  <si>
    <t>100年(底)</t>
  </si>
  <si>
    <t>101年(底)</t>
  </si>
  <si>
    <t>102年(底)</t>
  </si>
  <si>
    <t>103年(底)</t>
  </si>
  <si>
    <r>
      <t>104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底</t>
    </r>
    <r>
      <rPr>
        <sz val="12"/>
        <rFont val="Times New Roman"/>
        <family val="1"/>
      </rPr>
      <t>)</t>
    </r>
    <phoneticPr fontId="4" type="noConversion"/>
  </si>
  <si>
    <r>
      <t>105</t>
    </r>
    <r>
      <rPr>
        <sz val="12"/>
        <rFont val="細明體"/>
        <family val="3"/>
        <charset val="136"/>
      </rPr>
      <t xml:space="preserve">年上半年
</t>
    </r>
    <r>
      <rPr>
        <sz val="12"/>
        <rFont val="Times New Roman"/>
        <family val="1"/>
      </rPr>
      <t>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</si>
  <si>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105</t>
    </r>
    <r>
      <rPr>
        <sz val="12"/>
        <rFont val="細明體"/>
        <family val="3"/>
        <charset val="136"/>
      </rPr>
      <t xml:space="preserve">年下半年
</t>
    </r>
    <r>
      <rPr>
        <sz val="12"/>
        <rFont val="Times New Roman"/>
        <family val="1"/>
      </rPr>
      <t>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</si>
  <si>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</si>
  <si>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</si>
  <si>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</si>
  <si>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</si>
  <si>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</si>
  <si>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</si>
  <si>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</si>
  <si>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</si>
  <si>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</si>
  <si>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t>小計/期底數</t>
    <phoneticPr fontId="2" type="noConversion"/>
  </si>
  <si>
    <t>Q1</t>
    <phoneticPr fontId="2" type="noConversion"/>
  </si>
  <si>
    <r>
      <t>Q2/</t>
    </r>
    <r>
      <rPr>
        <sz val="10"/>
        <rFont val="細明體"/>
        <family val="3"/>
        <charset val="136"/>
      </rPr>
      <t>上半年</t>
    </r>
    <phoneticPr fontId="2" type="noConversion"/>
  </si>
  <si>
    <t>Q3</t>
    <phoneticPr fontId="2" type="noConversion"/>
  </si>
  <si>
    <r>
      <t>Q4/</t>
    </r>
    <r>
      <rPr>
        <sz val="10"/>
        <rFont val="細明體"/>
        <family val="3"/>
        <charset val="136"/>
      </rPr>
      <t>下半年</t>
    </r>
    <phoneticPr fontId="2" type="noConversion"/>
  </si>
  <si>
    <t>家庭暴力被害人人數</t>
  </si>
  <si>
    <t>人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</si>
  <si>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</si>
  <si>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</si>
  <si>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</si>
  <si>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不詳</t>
    <phoneticPr fontId="4" type="noConversion"/>
  </si>
  <si>
    <t>家庭暴力加害人人數</t>
    <phoneticPr fontId="4" type="noConversion"/>
  </si>
  <si>
    <t>計</t>
  </si>
  <si>
    <t>男</t>
  </si>
  <si>
    <t>女</t>
  </si>
  <si>
    <t>不詳</t>
  </si>
  <si>
    <t>性侵害被害人數</t>
    <phoneticPr fontId="4" type="noConversion"/>
  </si>
  <si>
    <t>-</t>
    <phoneticPr fontId="4" type="noConversion"/>
  </si>
  <si>
    <t>性侵害加害人數</t>
  </si>
  <si>
    <t>性騷擾被害人人數</t>
  </si>
  <si>
    <t>家暴被害人庇護人次</t>
    <phoneticPr fontId="4" type="noConversion"/>
  </si>
  <si>
    <r>
      <rPr>
        <sz val="10"/>
        <rFont val="細明體"/>
        <family val="3"/>
        <charset val="136"/>
      </rPr>
      <t>公務報表號</t>
    </r>
    <r>
      <rPr>
        <sz val="10"/>
        <rFont val="Times New Roman"/>
        <family val="1"/>
      </rPr>
      <t>10740-01-01-2(</t>
    </r>
    <r>
      <rPr>
        <sz val="10"/>
        <rFont val="細明體"/>
        <family val="3"/>
        <charset val="136"/>
      </rPr>
      <t>半年報</t>
    </r>
    <r>
      <rPr>
        <sz val="10"/>
        <rFont val="Times New Roman"/>
        <family val="1"/>
      </rPr>
      <t>)</t>
    </r>
    <phoneticPr fontId="4" type="noConversion"/>
  </si>
  <si>
    <t>人次</t>
    <phoneticPr fontId="4" type="noConversion"/>
  </si>
  <si>
    <t>…</t>
    <phoneticPr fontId="4" type="noConversion"/>
  </si>
  <si>
    <t>-</t>
  </si>
  <si>
    <t>性騷擾加害人人數(106年新增指標)</t>
    <phoneticPr fontId="4" type="noConversion"/>
  </si>
  <si>
    <t>合計</t>
    <phoneticPr fontId="4" type="noConversion"/>
  </si>
  <si>
    <t>男</t>
    <phoneticPr fontId="4" type="noConversion"/>
  </si>
  <si>
    <t>女</t>
    <phoneticPr fontId="4" type="noConversion"/>
  </si>
  <si>
    <t>性剝削被害人人數(107年新增)</t>
    <phoneticPr fontId="4" type="noConversion"/>
  </si>
  <si>
    <t>TIPVDA量表大於8分之被害人(108年新增)</t>
    <phoneticPr fontId="2" type="noConversion"/>
  </si>
  <si>
    <t>TIPVDA臺灣親密關係暴力危險評估表</t>
    <phoneticPr fontId="2" type="noConversion"/>
  </si>
  <si>
    <t>合計</t>
    <phoneticPr fontId="2" type="noConversion"/>
  </si>
  <si>
    <t>不詳</t>
    <phoneticPr fontId="2" type="noConversion"/>
  </si>
  <si>
    <t>-</t>
    <phoneticPr fontId="2" type="noConversion"/>
  </si>
  <si>
    <t>社區防暴宣講師培力訓練計畫人數(109年新增)</t>
    <phoneticPr fontId="2" type="noConversion"/>
  </si>
  <si>
    <r>
      <t>110</t>
    </r>
    <r>
      <rPr>
        <b/>
        <sz val="12"/>
        <color rgb="FFFF0000"/>
        <rFont val="新細明體"/>
        <family val="1"/>
        <charset val="136"/>
      </rPr>
      <t>年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新細明體"/>
        <family val="1"/>
        <charset val="136"/>
      </rPr>
      <t>下半年</t>
    </r>
    <r>
      <rPr>
        <b/>
        <sz val="12"/>
        <color rgb="FFFF0000"/>
        <rFont val="Times New Roman"/>
        <family val="1"/>
      </rPr>
      <t>)
(7-12</t>
    </r>
    <r>
      <rPr>
        <b/>
        <sz val="12"/>
        <color rgb="FFFF0000"/>
        <rFont val="新細明體"/>
        <family val="1"/>
        <charset val="136"/>
      </rPr>
      <t>月</t>
    </r>
    <r>
      <rPr>
        <b/>
        <sz val="12"/>
        <color rgb="FFFF0000"/>
        <rFont val="Times New Roman"/>
        <family val="1"/>
      </rPr>
      <t xml:space="preserve">)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</si>
</sst>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#,##0_);[Red]\(#,##0\)"/>
    <numFmt numFmtId="178" formatCode="_(* #,##0.00_);_(* \(#,##0.00\);_(* &quot;-&quot;??_);_(@_)"/>
    <numFmt numFmtId="179" formatCode="_(* #,##0_);_(* \(#,##0\);_(* &quot;-&quot;??_);_(@_)"/>
    <numFmt numFmtId="180" formatCode="#,##0;\-#,##0;&quot;－&quot;"/>
    <numFmt numFmtId="181" formatCode="_-* #,##0_-;\-* #,##0_-;_-* &quot;-&quot;??_-;_-@_-"/>
    <numFmt numFmtId="182" formatCode="0_ "/>
  </numFmts>
  <fonts count="23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b/>
      <sz val="10"/>
      <name val="新細明體"/>
      <family val="1"/>
      <charset val="136"/>
    </font>
    <font>
      <b/>
      <sz val="10"/>
      <name val="細明體"/>
      <family val="3"/>
      <charset val="136"/>
    </font>
    <font>
      <b/>
      <sz val="12"/>
      <name val="Times New Roman"/>
      <family val="1"/>
    </font>
    <font>
      <sz val="12"/>
      <color rgb="FF9C6500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36"/>
      <name val="Times New Roman"/>
      <family val="1"/>
    </font>
    <font>
      <b/>
      <sz val="12"/>
      <name val="新細明體"/>
      <family val="1"/>
      <charset val="136"/>
    </font>
    <font>
      <sz val="9"/>
      <name val="Times New Roman"/>
      <family val="1"/>
    </font>
    <font>
      <b/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color indexed="1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178" fontId="6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3" fillId="0" borderId="0" xfId="0" applyFont="1">
      <alignment vertical="center"/>
    </xf>
    <xf numFmtId="176" fontId="9" fillId="0" borderId="1" xfId="3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176" fontId="14" fillId="0" borderId="1" xfId="3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wrapText="1"/>
    </xf>
    <xf numFmtId="180" fontId="5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/>
    </xf>
    <xf numFmtId="177" fontId="5" fillId="0" borderId="1" xfId="2" applyNumberFormat="1" applyFont="1" applyFill="1" applyBorder="1" applyAlignment="1">
      <alignment horizontal="right"/>
    </xf>
    <xf numFmtId="177" fontId="5" fillId="0" borderId="1" xfId="2" applyNumberFormat="1" applyFont="1" applyFill="1" applyBorder="1" applyAlignment="1"/>
    <xf numFmtId="181" fontId="5" fillId="4" borderId="1" xfId="1" applyNumberFormat="1" applyFont="1" applyFill="1" applyBorder="1" applyAlignment="1"/>
    <xf numFmtId="181" fontId="5" fillId="0" borderId="1" xfId="1" applyNumberFormat="1" applyFont="1" applyBorder="1" applyAlignment="1"/>
    <xf numFmtId="179" fontId="5" fillId="0" borderId="1" xfId="1" applyNumberFormat="1" applyFont="1" applyBorder="1" applyAlignment="1">
      <alignment horizontal="right"/>
    </xf>
    <xf numFmtId="179" fontId="5" fillId="0" borderId="1" xfId="1" applyNumberFormat="1" applyFont="1" applyBorder="1" applyAlignment="1"/>
    <xf numFmtId="0" fontId="0" fillId="0" borderId="0" xfId="0" applyAlignment="1"/>
    <xf numFmtId="176" fontId="14" fillId="0" borderId="1" xfId="3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right"/>
    </xf>
    <xf numFmtId="181" fontId="5" fillId="4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76" fontId="8" fillId="4" borderId="1" xfId="0" applyNumberFormat="1" applyFont="1" applyFill="1" applyBorder="1" applyAlignment="1">
      <alignment horizontal="center" wrapText="1"/>
    </xf>
    <xf numFmtId="176" fontId="5" fillId="5" borderId="1" xfId="0" applyNumberFormat="1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/>
    </xf>
    <xf numFmtId="0" fontId="18" fillId="0" borderId="1" xfId="0" applyFont="1" applyBorder="1">
      <alignment vertic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right"/>
    </xf>
    <xf numFmtId="181" fontId="5" fillId="0" borderId="1" xfId="1" applyNumberFormat="1" applyFont="1" applyBorder="1" applyAlignment="1">
      <alignment horizontal="right"/>
    </xf>
    <xf numFmtId="0" fontId="13" fillId="0" borderId="0" xfId="0" applyFont="1" applyAlignment="1"/>
    <xf numFmtId="181" fontId="5" fillId="0" borderId="1" xfId="1" applyNumberFormat="1" applyFont="1" applyFill="1" applyBorder="1" applyAlignment="1">
      <alignment horizontal="right" wrapText="1"/>
    </xf>
    <xf numFmtId="179" fontId="5" fillId="4" borderId="1" xfId="1" applyNumberFormat="1" applyFont="1" applyFill="1" applyBorder="1" applyAlignment="1">
      <alignment horizontal="right"/>
    </xf>
    <xf numFmtId="182" fontId="5" fillId="4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9" fillId="5" borderId="1" xfId="0" applyFont="1" applyFill="1" applyBorder="1" applyAlignment="1">
      <alignment horizontal="right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179" fontId="19" fillId="0" borderId="0" xfId="1" applyNumberFormat="1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9" fillId="0" borderId="1" xfId="3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right" vertical="center" wrapText="1"/>
    </xf>
    <xf numFmtId="180" fontId="11" fillId="0" borderId="1" xfId="0" applyNumberFormat="1" applyFont="1" applyBorder="1" applyAlignment="1">
      <alignment horizontal="right" vertical="center"/>
    </xf>
    <xf numFmtId="177" fontId="11" fillId="0" borderId="1" xfId="2" applyNumberFormat="1" applyFont="1" applyFill="1" applyBorder="1" applyAlignment="1">
      <alignment horizontal="right" vertical="center"/>
    </xf>
    <xf numFmtId="177" fontId="11" fillId="0" borderId="1" xfId="2" applyNumberFormat="1" applyFont="1" applyFill="1" applyBorder="1" applyAlignment="1">
      <alignment vertical="center"/>
    </xf>
    <xf numFmtId="181" fontId="11" fillId="4" borderId="1" xfId="1" applyNumberFormat="1" applyFont="1" applyFill="1" applyBorder="1" applyAlignment="1">
      <alignment vertical="center"/>
    </xf>
    <xf numFmtId="181" fontId="11" fillId="0" borderId="1" xfId="1" applyNumberFormat="1" applyFont="1" applyBorder="1" applyAlignment="1">
      <alignment vertical="center"/>
    </xf>
    <xf numFmtId="179" fontId="11" fillId="0" borderId="1" xfId="1" applyNumberFormat="1" applyFont="1" applyBorder="1" applyAlignment="1">
      <alignment horizontal="right" vertical="center"/>
    </xf>
    <xf numFmtId="179" fontId="11" fillId="0" borderId="1" xfId="1" applyNumberFormat="1" applyFont="1" applyBorder="1" applyAlignment="1">
      <alignment vertical="center"/>
    </xf>
    <xf numFmtId="182" fontId="11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wrapText="1"/>
    </xf>
    <xf numFmtId="180" fontId="15" fillId="0" borderId="1" xfId="0" applyNumberFormat="1" applyFont="1" applyBorder="1" applyAlignment="1">
      <alignment horizontal="right" vertical="center" wrapText="1"/>
    </xf>
    <xf numFmtId="177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176" fontId="10" fillId="4" borderId="1" xfId="0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right" vertical="center" wrapText="1"/>
    </xf>
    <xf numFmtId="181" fontId="11" fillId="4" borderId="1" xfId="1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6" fillId="4" borderId="1" xfId="2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right"/>
    </xf>
    <xf numFmtId="181" fontId="11" fillId="4" borderId="1" xfId="1" applyNumberFormat="1" applyFont="1" applyFill="1" applyBorder="1" applyAlignment="1"/>
    <xf numFmtId="181" fontId="11" fillId="0" borderId="1" xfId="1" applyNumberFormat="1" applyFont="1" applyBorder="1" applyAlignment="1"/>
    <xf numFmtId="179" fontId="11" fillId="0" borderId="1" xfId="1" applyNumberFormat="1" applyFont="1" applyBorder="1" applyAlignment="1">
      <alignment horizontal="right"/>
    </xf>
    <xf numFmtId="179" fontId="11" fillId="0" borderId="1" xfId="1" applyNumberFormat="1" applyFont="1" applyBorder="1" applyAlignment="1"/>
    <xf numFmtId="182" fontId="11" fillId="0" borderId="1" xfId="0" applyNumberFormat="1" applyFont="1" applyBorder="1" applyAlignment="1">
      <alignment horizontal="right"/>
    </xf>
    <xf numFmtId="182" fontId="11" fillId="4" borderId="1" xfId="0" applyNumberFormat="1" applyFont="1" applyFill="1" applyBorder="1" applyAlignment="1">
      <alignment horizontal="right"/>
    </xf>
    <xf numFmtId="181" fontId="11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6" fontId="1" fillId="3" borderId="1" xfId="3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5" fillId="5" borderId="1" xfId="2" applyNumberFormat="1" applyFont="1" applyFill="1" applyBorder="1" applyAlignment="1">
      <alignment horizontal="right"/>
    </xf>
  </cellXfs>
  <cellStyles count="4">
    <cellStyle name="一般" xfId="0" builtinId="0"/>
    <cellStyle name="一般_Sheet1" xfId="3" xr:uid="{E43A3564-A4B1-442A-8C22-0ADE102DEB1B}"/>
    <cellStyle name="千分位" xfId="1" builtinId="3"/>
    <cellStyle name="中等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2D38-44C3-4B5E-8051-A920D2120ADE}">
  <dimension ref="A1:AH43"/>
  <sheetViews>
    <sheetView tabSelected="1" topLeftCell="A28" zoomScale="55" zoomScaleNormal="55" zoomScalePageLayoutView="75" workbookViewId="0">
      <selection activeCell="AH47" sqref="AH47"/>
    </sheetView>
  </sheetViews>
  <sheetFormatPr defaultRowHeight="17" x14ac:dyDescent="0.4"/>
  <cols>
    <col min="1" max="1" width="13.6328125" customWidth="1"/>
    <col min="2" max="2" width="8.7265625" customWidth="1"/>
    <col min="3" max="3" width="13.90625" customWidth="1"/>
    <col min="4" max="4" width="4.7265625" customWidth="1"/>
    <col min="5" max="5" width="5.6328125" customWidth="1"/>
    <col min="6" max="8" width="8.7265625" hidden="1" customWidth="1"/>
    <col min="9" max="18" width="8.26953125" hidden="1" customWidth="1"/>
    <col min="19" max="19" width="7.08984375" hidden="1" customWidth="1"/>
    <col min="20" max="22" width="8.26953125" hidden="1" customWidth="1"/>
    <col min="23" max="24" width="19.453125" style="37" hidden="1" customWidth="1"/>
    <col min="25" max="26" width="19" style="37" customWidth="1"/>
    <col min="27" max="29" width="19" style="38" customWidth="1"/>
    <col min="30" max="33" width="19" style="37" customWidth="1"/>
    <col min="34" max="34" width="19" customWidth="1"/>
    <col min="257" max="257" width="13.6328125" customWidth="1"/>
    <col min="258" max="258" width="8.7265625" customWidth="1"/>
    <col min="259" max="259" width="13.90625" customWidth="1"/>
    <col min="260" max="260" width="4.7265625" customWidth="1"/>
    <col min="261" max="261" width="5.6328125" customWidth="1"/>
    <col min="262" max="280" width="0" hidden="1" customWidth="1"/>
    <col min="281" max="289" width="16.7265625" customWidth="1"/>
    <col min="513" max="513" width="13.6328125" customWidth="1"/>
    <col min="514" max="514" width="8.7265625" customWidth="1"/>
    <col min="515" max="515" width="13.90625" customWidth="1"/>
    <col min="516" max="516" width="4.7265625" customWidth="1"/>
    <col min="517" max="517" width="5.6328125" customWidth="1"/>
    <col min="518" max="536" width="0" hidden="1" customWidth="1"/>
    <col min="537" max="545" width="16.7265625" customWidth="1"/>
    <col min="769" max="769" width="13.6328125" customWidth="1"/>
    <col min="770" max="770" width="8.7265625" customWidth="1"/>
    <col min="771" max="771" width="13.90625" customWidth="1"/>
    <col min="772" max="772" width="4.7265625" customWidth="1"/>
    <col min="773" max="773" width="5.6328125" customWidth="1"/>
    <col min="774" max="792" width="0" hidden="1" customWidth="1"/>
    <col min="793" max="801" width="16.7265625" customWidth="1"/>
    <col min="1025" max="1025" width="13.6328125" customWidth="1"/>
    <col min="1026" max="1026" width="8.7265625" customWidth="1"/>
    <col min="1027" max="1027" width="13.90625" customWidth="1"/>
    <col min="1028" max="1028" width="4.7265625" customWidth="1"/>
    <col min="1029" max="1029" width="5.6328125" customWidth="1"/>
    <col min="1030" max="1048" width="0" hidden="1" customWidth="1"/>
    <col min="1049" max="1057" width="16.7265625" customWidth="1"/>
    <col min="1281" max="1281" width="13.6328125" customWidth="1"/>
    <col min="1282" max="1282" width="8.7265625" customWidth="1"/>
    <col min="1283" max="1283" width="13.90625" customWidth="1"/>
    <col min="1284" max="1284" width="4.7265625" customWidth="1"/>
    <col min="1285" max="1285" width="5.6328125" customWidth="1"/>
    <col min="1286" max="1304" width="0" hidden="1" customWidth="1"/>
    <col min="1305" max="1313" width="16.7265625" customWidth="1"/>
    <col min="1537" max="1537" width="13.6328125" customWidth="1"/>
    <col min="1538" max="1538" width="8.7265625" customWidth="1"/>
    <col min="1539" max="1539" width="13.90625" customWidth="1"/>
    <col min="1540" max="1540" width="4.7265625" customWidth="1"/>
    <col min="1541" max="1541" width="5.6328125" customWidth="1"/>
    <col min="1542" max="1560" width="0" hidden="1" customWidth="1"/>
    <col min="1561" max="1569" width="16.7265625" customWidth="1"/>
    <col min="1793" max="1793" width="13.6328125" customWidth="1"/>
    <col min="1794" max="1794" width="8.7265625" customWidth="1"/>
    <col min="1795" max="1795" width="13.90625" customWidth="1"/>
    <col min="1796" max="1796" width="4.7265625" customWidth="1"/>
    <col min="1797" max="1797" width="5.6328125" customWidth="1"/>
    <col min="1798" max="1816" width="0" hidden="1" customWidth="1"/>
    <col min="1817" max="1825" width="16.7265625" customWidth="1"/>
    <col min="2049" max="2049" width="13.6328125" customWidth="1"/>
    <col min="2050" max="2050" width="8.7265625" customWidth="1"/>
    <col min="2051" max="2051" width="13.90625" customWidth="1"/>
    <col min="2052" max="2052" width="4.7265625" customWidth="1"/>
    <col min="2053" max="2053" width="5.6328125" customWidth="1"/>
    <col min="2054" max="2072" width="0" hidden="1" customWidth="1"/>
    <col min="2073" max="2081" width="16.7265625" customWidth="1"/>
    <col min="2305" max="2305" width="13.6328125" customWidth="1"/>
    <col min="2306" max="2306" width="8.7265625" customWidth="1"/>
    <col min="2307" max="2307" width="13.90625" customWidth="1"/>
    <col min="2308" max="2308" width="4.7265625" customWidth="1"/>
    <col min="2309" max="2309" width="5.6328125" customWidth="1"/>
    <col min="2310" max="2328" width="0" hidden="1" customWidth="1"/>
    <col min="2329" max="2337" width="16.7265625" customWidth="1"/>
    <col min="2561" max="2561" width="13.6328125" customWidth="1"/>
    <col min="2562" max="2562" width="8.7265625" customWidth="1"/>
    <col min="2563" max="2563" width="13.90625" customWidth="1"/>
    <col min="2564" max="2564" width="4.7265625" customWidth="1"/>
    <col min="2565" max="2565" width="5.6328125" customWidth="1"/>
    <col min="2566" max="2584" width="0" hidden="1" customWidth="1"/>
    <col min="2585" max="2593" width="16.7265625" customWidth="1"/>
    <col min="2817" max="2817" width="13.6328125" customWidth="1"/>
    <col min="2818" max="2818" width="8.7265625" customWidth="1"/>
    <col min="2819" max="2819" width="13.90625" customWidth="1"/>
    <col min="2820" max="2820" width="4.7265625" customWidth="1"/>
    <col min="2821" max="2821" width="5.6328125" customWidth="1"/>
    <col min="2822" max="2840" width="0" hidden="1" customWidth="1"/>
    <col min="2841" max="2849" width="16.7265625" customWidth="1"/>
    <col min="3073" max="3073" width="13.6328125" customWidth="1"/>
    <col min="3074" max="3074" width="8.7265625" customWidth="1"/>
    <col min="3075" max="3075" width="13.90625" customWidth="1"/>
    <col min="3076" max="3076" width="4.7265625" customWidth="1"/>
    <col min="3077" max="3077" width="5.6328125" customWidth="1"/>
    <col min="3078" max="3096" width="0" hidden="1" customWidth="1"/>
    <col min="3097" max="3105" width="16.7265625" customWidth="1"/>
    <col min="3329" max="3329" width="13.6328125" customWidth="1"/>
    <col min="3330" max="3330" width="8.7265625" customWidth="1"/>
    <col min="3331" max="3331" width="13.90625" customWidth="1"/>
    <col min="3332" max="3332" width="4.7265625" customWidth="1"/>
    <col min="3333" max="3333" width="5.6328125" customWidth="1"/>
    <col min="3334" max="3352" width="0" hidden="1" customWidth="1"/>
    <col min="3353" max="3361" width="16.7265625" customWidth="1"/>
    <col min="3585" max="3585" width="13.6328125" customWidth="1"/>
    <col min="3586" max="3586" width="8.7265625" customWidth="1"/>
    <col min="3587" max="3587" width="13.90625" customWidth="1"/>
    <col min="3588" max="3588" width="4.7265625" customWidth="1"/>
    <col min="3589" max="3589" width="5.6328125" customWidth="1"/>
    <col min="3590" max="3608" width="0" hidden="1" customWidth="1"/>
    <col min="3609" max="3617" width="16.7265625" customWidth="1"/>
    <col min="3841" max="3841" width="13.6328125" customWidth="1"/>
    <col min="3842" max="3842" width="8.7265625" customWidth="1"/>
    <col min="3843" max="3843" width="13.90625" customWidth="1"/>
    <col min="3844" max="3844" width="4.7265625" customWidth="1"/>
    <col min="3845" max="3845" width="5.6328125" customWidth="1"/>
    <col min="3846" max="3864" width="0" hidden="1" customWidth="1"/>
    <col min="3865" max="3873" width="16.7265625" customWidth="1"/>
    <col min="4097" max="4097" width="13.6328125" customWidth="1"/>
    <col min="4098" max="4098" width="8.7265625" customWidth="1"/>
    <col min="4099" max="4099" width="13.90625" customWidth="1"/>
    <col min="4100" max="4100" width="4.7265625" customWidth="1"/>
    <col min="4101" max="4101" width="5.6328125" customWidth="1"/>
    <col min="4102" max="4120" width="0" hidden="1" customWidth="1"/>
    <col min="4121" max="4129" width="16.7265625" customWidth="1"/>
    <col min="4353" max="4353" width="13.6328125" customWidth="1"/>
    <col min="4354" max="4354" width="8.7265625" customWidth="1"/>
    <col min="4355" max="4355" width="13.90625" customWidth="1"/>
    <col min="4356" max="4356" width="4.7265625" customWidth="1"/>
    <col min="4357" max="4357" width="5.6328125" customWidth="1"/>
    <col min="4358" max="4376" width="0" hidden="1" customWidth="1"/>
    <col min="4377" max="4385" width="16.7265625" customWidth="1"/>
    <col min="4609" max="4609" width="13.6328125" customWidth="1"/>
    <col min="4610" max="4610" width="8.7265625" customWidth="1"/>
    <col min="4611" max="4611" width="13.90625" customWidth="1"/>
    <col min="4612" max="4612" width="4.7265625" customWidth="1"/>
    <col min="4613" max="4613" width="5.6328125" customWidth="1"/>
    <col min="4614" max="4632" width="0" hidden="1" customWidth="1"/>
    <col min="4633" max="4641" width="16.7265625" customWidth="1"/>
    <col min="4865" max="4865" width="13.6328125" customWidth="1"/>
    <col min="4866" max="4866" width="8.7265625" customWidth="1"/>
    <col min="4867" max="4867" width="13.90625" customWidth="1"/>
    <col min="4868" max="4868" width="4.7265625" customWidth="1"/>
    <col min="4869" max="4869" width="5.6328125" customWidth="1"/>
    <col min="4870" max="4888" width="0" hidden="1" customWidth="1"/>
    <col min="4889" max="4897" width="16.7265625" customWidth="1"/>
    <col min="5121" max="5121" width="13.6328125" customWidth="1"/>
    <col min="5122" max="5122" width="8.7265625" customWidth="1"/>
    <col min="5123" max="5123" width="13.90625" customWidth="1"/>
    <col min="5124" max="5124" width="4.7265625" customWidth="1"/>
    <col min="5125" max="5125" width="5.6328125" customWidth="1"/>
    <col min="5126" max="5144" width="0" hidden="1" customWidth="1"/>
    <col min="5145" max="5153" width="16.7265625" customWidth="1"/>
    <col min="5377" max="5377" width="13.6328125" customWidth="1"/>
    <col min="5378" max="5378" width="8.7265625" customWidth="1"/>
    <col min="5379" max="5379" width="13.90625" customWidth="1"/>
    <col min="5380" max="5380" width="4.7265625" customWidth="1"/>
    <col min="5381" max="5381" width="5.6328125" customWidth="1"/>
    <col min="5382" max="5400" width="0" hidden="1" customWidth="1"/>
    <col min="5401" max="5409" width="16.7265625" customWidth="1"/>
    <col min="5633" max="5633" width="13.6328125" customWidth="1"/>
    <col min="5634" max="5634" width="8.7265625" customWidth="1"/>
    <col min="5635" max="5635" width="13.90625" customWidth="1"/>
    <col min="5636" max="5636" width="4.7265625" customWidth="1"/>
    <col min="5637" max="5637" width="5.6328125" customWidth="1"/>
    <col min="5638" max="5656" width="0" hidden="1" customWidth="1"/>
    <col min="5657" max="5665" width="16.7265625" customWidth="1"/>
    <col min="5889" max="5889" width="13.6328125" customWidth="1"/>
    <col min="5890" max="5890" width="8.7265625" customWidth="1"/>
    <col min="5891" max="5891" width="13.90625" customWidth="1"/>
    <col min="5892" max="5892" width="4.7265625" customWidth="1"/>
    <col min="5893" max="5893" width="5.6328125" customWidth="1"/>
    <col min="5894" max="5912" width="0" hidden="1" customWidth="1"/>
    <col min="5913" max="5921" width="16.7265625" customWidth="1"/>
    <col min="6145" max="6145" width="13.6328125" customWidth="1"/>
    <col min="6146" max="6146" width="8.7265625" customWidth="1"/>
    <col min="6147" max="6147" width="13.90625" customWidth="1"/>
    <col min="6148" max="6148" width="4.7265625" customWidth="1"/>
    <col min="6149" max="6149" width="5.6328125" customWidth="1"/>
    <col min="6150" max="6168" width="0" hidden="1" customWidth="1"/>
    <col min="6169" max="6177" width="16.7265625" customWidth="1"/>
    <col min="6401" max="6401" width="13.6328125" customWidth="1"/>
    <col min="6402" max="6402" width="8.7265625" customWidth="1"/>
    <col min="6403" max="6403" width="13.90625" customWidth="1"/>
    <col min="6404" max="6404" width="4.7265625" customWidth="1"/>
    <col min="6405" max="6405" width="5.6328125" customWidth="1"/>
    <col min="6406" max="6424" width="0" hidden="1" customWidth="1"/>
    <col min="6425" max="6433" width="16.7265625" customWidth="1"/>
    <col min="6657" max="6657" width="13.6328125" customWidth="1"/>
    <col min="6658" max="6658" width="8.7265625" customWidth="1"/>
    <col min="6659" max="6659" width="13.90625" customWidth="1"/>
    <col min="6660" max="6660" width="4.7265625" customWidth="1"/>
    <col min="6661" max="6661" width="5.6328125" customWidth="1"/>
    <col min="6662" max="6680" width="0" hidden="1" customWidth="1"/>
    <col min="6681" max="6689" width="16.7265625" customWidth="1"/>
    <col min="6913" max="6913" width="13.6328125" customWidth="1"/>
    <col min="6914" max="6914" width="8.7265625" customWidth="1"/>
    <col min="6915" max="6915" width="13.90625" customWidth="1"/>
    <col min="6916" max="6916" width="4.7265625" customWidth="1"/>
    <col min="6917" max="6917" width="5.6328125" customWidth="1"/>
    <col min="6918" max="6936" width="0" hidden="1" customWidth="1"/>
    <col min="6937" max="6945" width="16.7265625" customWidth="1"/>
    <col min="7169" max="7169" width="13.6328125" customWidth="1"/>
    <col min="7170" max="7170" width="8.7265625" customWidth="1"/>
    <col min="7171" max="7171" width="13.90625" customWidth="1"/>
    <col min="7172" max="7172" width="4.7265625" customWidth="1"/>
    <col min="7173" max="7173" width="5.6328125" customWidth="1"/>
    <col min="7174" max="7192" width="0" hidden="1" customWidth="1"/>
    <col min="7193" max="7201" width="16.7265625" customWidth="1"/>
    <col min="7425" max="7425" width="13.6328125" customWidth="1"/>
    <col min="7426" max="7426" width="8.7265625" customWidth="1"/>
    <col min="7427" max="7427" width="13.90625" customWidth="1"/>
    <col min="7428" max="7428" width="4.7265625" customWidth="1"/>
    <col min="7429" max="7429" width="5.6328125" customWidth="1"/>
    <col min="7430" max="7448" width="0" hidden="1" customWidth="1"/>
    <col min="7449" max="7457" width="16.7265625" customWidth="1"/>
    <col min="7681" max="7681" width="13.6328125" customWidth="1"/>
    <col min="7682" max="7682" width="8.7265625" customWidth="1"/>
    <col min="7683" max="7683" width="13.90625" customWidth="1"/>
    <col min="7684" max="7684" width="4.7265625" customWidth="1"/>
    <col min="7685" max="7685" width="5.6328125" customWidth="1"/>
    <col min="7686" max="7704" width="0" hidden="1" customWidth="1"/>
    <col min="7705" max="7713" width="16.7265625" customWidth="1"/>
    <col min="7937" max="7937" width="13.6328125" customWidth="1"/>
    <col min="7938" max="7938" width="8.7265625" customWidth="1"/>
    <col min="7939" max="7939" width="13.90625" customWidth="1"/>
    <col min="7940" max="7940" width="4.7265625" customWidth="1"/>
    <col min="7941" max="7941" width="5.6328125" customWidth="1"/>
    <col min="7942" max="7960" width="0" hidden="1" customWidth="1"/>
    <col min="7961" max="7969" width="16.7265625" customWidth="1"/>
    <col min="8193" max="8193" width="13.6328125" customWidth="1"/>
    <col min="8194" max="8194" width="8.7265625" customWidth="1"/>
    <col min="8195" max="8195" width="13.90625" customWidth="1"/>
    <col min="8196" max="8196" width="4.7265625" customWidth="1"/>
    <col min="8197" max="8197" width="5.6328125" customWidth="1"/>
    <col min="8198" max="8216" width="0" hidden="1" customWidth="1"/>
    <col min="8217" max="8225" width="16.7265625" customWidth="1"/>
    <col min="8449" max="8449" width="13.6328125" customWidth="1"/>
    <col min="8450" max="8450" width="8.7265625" customWidth="1"/>
    <col min="8451" max="8451" width="13.90625" customWidth="1"/>
    <col min="8452" max="8452" width="4.7265625" customWidth="1"/>
    <col min="8453" max="8453" width="5.6328125" customWidth="1"/>
    <col min="8454" max="8472" width="0" hidden="1" customWidth="1"/>
    <col min="8473" max="8481" width="16.7265625" customWidth="1"/>
    <col min="8705" max="8705" width="13.6328125" customWidth="1"/>
    <col min="8706" max="8706" width="8.7265625" customWidth="1"/>
    <col min="8707" max="8707" width="13.90625" customWidth="1"/>
    <col min="8708" max="8708" width="4.7265625" customWidth="1"/>
    <col min="8709" max="8709" width="5.6328125" customWidth="1"/>
    <col min="8710" max="8728" width="0" hidden="1" customWidth="1"/>
    <col min="8729" max="8737" width="16.7265625" customWidth="1"/>
    <col min="8961" max="8961" width="13.6328125" customWidth="1"/>
    <col min="8962" max="8962" width="8.7265625" customWidth="1"/>
    <col min="8963" max="8963" width="13.90625" customWidth="1"/>
    <col min="8964" max="8964" width="4.7265625" customWidth="1"/>
    <col min="8965" max="8965" width="5.6328125" customWidth="1"/>
    <col min="8966" max="8984" width="0" hidden="1" customWidth="1"/>
    <col min="8985" max="8993" width="16.7265625" customWidth="1"/>
    <col min="9217" max="9217" width="13.6328125" customWidth="1"/>
    <col min="9218" max="9218" width="8.7265625" customWidth="1"/>
    <col min="9219" max="9219" width="13.90625" customWidth="1"/>
    <col min="9220" max="9220" width="4.7265625" customWidth="1"/>
    <col min="9221" max="9221" width="5.6328125" customWidth="1"/>
    <col min="9222" max="9240" width="0" hidden="1" customWidth="1"/>
    <col min="9241" max="9249" width="16.7265625" customWidth="1"/>
    <col min="9473" max="9473" width="13.6328125" customWidth="1"/>
    <col min="9474" max="9474" width="8.7265625" customWidth="1"/>
    <col min="9475" max="9475" width="13.90625" customWidth="1"/>
    <col min="9476" max="9476" width="4.7265625" customWidth="1"/>
    <col min="9477" max="9477" width="5.6328125" customWidth="1"/>
    <col min="9478" max="9496" width="0" hidden="1" customWidth="1"/>
    <col min="9497" max="9505" width="16.7265625" customWidth="1"/>
    <col min="9729" max="9729" width="13.6328125" customWidth="1"/>
    <col min="9730" max="9730" width="8.7265625" customWidth="1"/>
    <col min="9731" max="9731" width="13.90625" customWidth="1"/>
    <col min="9732" max="9732" width="4.7265625" customWidth="1"/>
    <col min="9733" max="9733" width="5.6328125" customWidth="1"/>
    <col min="9734" max="9752" width="0" hidden="1" customWidth="1"/>
    <col min="9753" max="9761" width="16.7265625" customWidth="1"/>
    <col min="9985" max="9985" width="13.6328125" customWidth="1"/>
    <col min="9986" max="9986" width="8.7265625" customWidth="1"/>
    <col min="9987" max="9987" width="13.90625" customWidth="1"/>
    <col min="9988" max="9988" width="4.7265625" customWidth="1"/>
    <col min="9989" max="9989" width="5.6328125" customWidth="1"/>
    <col min="9990" max="10008" width="0" hidden="1" customWidth="1"/>
    <col min="10009" max="10017" width="16.7265625" customWidth="1"/>
    <col min="10241" max="10241" width="13.6328125" customWidth="1"/>
    <col min="10242" max="10242" width="8.7265625" customWidth="1"/>
    <col min="10243" max="10243" width="13.90625" customWidth="1"/>
    <col min="10244" max="10244" width="4.7265625" customWidth="1"/>
    <col min="10245" max="10245" width="5.6328125" customWidth="1"/>
    <col min="10246" max="10264" width="0" hidden="1" customWidth="1"/>
    <col min="10265" max="10273" width="16.7265625" customWidth="1"/>
    <col min="10497" max="10497" width="13.6328125" customWidth="1"/>
    <col min="10498" max="10498" width="8.7265625" customWidth="1"/>
    <col min="10499" max="10499" width="13.90625" customWidth="1"/>
    <col min="10500" max="10500" width="4.7265625" customWidth="1"/>
    <col min="10501" max="10501" width="5.6328125" customWidth="1"/>
    <col min="10502" max="10520" width="0" hidden="1" customWidth="1"/>
    <col min="10521" max="10529" width="16.7265625" customWidth="1"/>
    <col min="10753" max="10753" width="13.6328125" customWidth="1"/>
    <col min="10754" max="10754" width="8.7265625" customWidth="1"/>
    <col min="10755" max="10755" width="13.90625" customWidth="1"/>
    <col min="10756" max="10756" width="4.7265625" customWidth="1"/>
    <col min="10757" max="10757" width="5.6328125" customWidth="1"/>
    <col min="10758" max="10776" width="0" hidden="1" customWidth="1"/>
    <col min="10777" max="10785" width="16.7265625" customWidth="1"/>
    <col min="11009" max="11009" width="13.6328125" customWidth="1"/>
    <col min="11010" max="11010" width="8.7265625" customWidth="1"/>
    <col min="11011" max="11011" width="13.90625" customWidth="1"/>
    <col min="11012" max="11012" width="4.7265625" customWidth="1"/>
    <col min="11013" max="11013" width="5.6328125" customWidth="1"/>
    <col min="11014" max="11032" width="0" hidden="1" customWidth="1"/>
    <col min="11033" max="11041" width="16.7265625" customWidth="1"/>
    <col min="11265" max="11265" width="13.6328125" customWidth="1"/>
    <col min="11266" max="11266" width="8.7265625" customWidth="1"/>
    <col min="11267" max="11267" width="13.90625" customWidth="1"/>
    <col min="11268" max="11268" width="4.7265625" customWidth="1"/>
    <col min="11269" max="11269" width="5.6328125" customWidth="1"/>
    <col min="11270" max="11288" width="0" hidden="1" customWidth="1"/>
    <col min="11289" max="11297" width="16.7265625" customWidth="1"/>
    <col min="11521" max="11521" width="13.6328125" customWidth="1"/>
    <col min="11522" max="11522" width="8.7265625" customWidth="1"/>
    <col min="11523" max="11523" width="13.90625" customWidth="1"/>
    <col min="11524" max="11524" width="4.7265625" customWidth="1"/>
    <col min="11525" max="11525" width="5.6328125" customWidth="1"/>
    <col min="11526" max="11544" width="0" hidden="1" customWidth="1"/>
    <col min="11545" max="11553" width="16.7265625" customWidth="1"/>
    <col min="11777" max="11777" width="13.6328125" customWidth="1"/>
    <col min="11778" max="11778" width="8.7265625" customWidth="1"/>
    <col min="11779" max="11779" width="13.90625" customWidth="1"/>
    <col min="11780" max="11780" width="4.7265625" customWidth="1"/>
    <col min="11781" max="11781" width="5.6328125" customWidth="1"/>
    <col min="11782" max="11800" width="0" hidden="1" customWidth="1"/>
    <col min="11801" max="11809" width="16.7265625" customWidth="1"/>
    <col min="12033" max="12033" width="13.6328125" customWidth="1"/>
    <col min="12034" max="12034" width="8.7265625" customWidth="1"/>
    <col min="12035" max="12035" width="13.90625" customWidth="1"/>
    <col min="12036" max="12036" width="4.7265625" customWidth="1"/>
    <col min="12037" max="12037" width="5.6328125" customWidth="1"/>
    <col min="12038" max="12056" width="0" hidden="1" customWidth="1"/>
    <col min="12057" max="12065" width="16.7265625" customWidth="1"/>
    <col min="12289" max="12289" width="13.6328125" customWidth="1"/>
    <col min="12290" max="12290" width="8.7265625" customWidth="1"/>
    <col min="12291" max="12291" width="13.90625" customWidth="1"/>
    <col min="12292" max="12292" width="4.7265625" customWidth="1"/>
    <col min="12293" max="12293" width="5.6328125" customWidth="1"/>
    <col min="12294" max="12312" width="0" hidden="1" customWidth="1"/>
    <col min="12313" max="12321" width="16.7265625" customWidth="1"/>
    <col min="12545" max="12545" width="13.6328125" customWidth="1"/>
    <col min="12546" max="12546" width="8.7265625" customWidth="1"/>
    <col min="12547" max="12547" width="13.90625" customWidth="1"/>
    <col min="12548" max="12548" width="4.7265625" customWidth="1"/>
    <col min="12549" max="12549" width="5.6328125" customWidth="1"/>
    <col min="12550" max="12568" width="0" hidden="1" customWidth="1"/>
    <col min="12569" max="12577" width="16.7265625" customWidth="1"/>
    <col min="12801" max="12801" width="13.6328125" customWidth="1"/>
    <col min="12802" max="12802" width="8.7265625" customWidth="1"/>
    <col min="12803" max="12803" width="13.90625" customWidth="1"/>
    <col min="12804" max="12804" width="4.7265625" customWidth="1"/>
    <col min="12805" max="12805" width="5.6328125" customWidth="1"/>
    <col min="12806" max="12824" width="0" hidden="1" customWidth="1"/>
    <col min="12825" max="12833" width="16.7265625" customWidth="1"/>
    <col min="13057" max="13057" width="13.6328125" customWidth="1"/>
    <col min="13058" max="13058" width="8.7265625" customWidth="1"/>
    <col min="13059" max="13059" width="13.90625" customWidth="1"/>
    <col min="13060" max="13060" width="4.7265625" customWidth="1"/>
    <col min="13061" max="13061" width="5.6328125" customWidth="1"/>
    <col min="13062" max="13080" width="0" hidden="1" customWidth="1"/>
    <col min="13081" max="13089" width="16.7265625" customWidth="1"/>
    <col min="13313" max="13313" width="13.6328125" customWidth="1"/>
    <col min="13314" max="13314" width="8.7265625" customWidth="1"/>
    <col min="13315" max="13315" width="13.90625" customWidth="1"/>
    <col min="13316" max="13316" width="4.7265625" customWidth="1"/>
    <col min="13317" max="13317" width="5.6328125" customWidth="1"/>
    <col min="13318" max="13336" width="0" hidden="1" customWidth="1"/>
    <col min="13337" max="13345" width="16.7265625" customWidth="1"/>
    <col min="13569" max="13569" width="13.6328125" customWidth="1"/>
    <col min="13570" max="13570" width="8.7265625" customWidth="1"/>
    <col min="13571" max="13571" width="13.90625" customWidth="1"/>
    <col min="13572" max="13572" width="4.7265625" customWidth="1"/>
    <col min="13573" max="13573" width="5.6328125" customWidth="1"/>
    <col min="13574" max="13592" width="0" hidden="1" customWidth="1"/>
    <col min="13593" max="13601" width="16.7265625" customWidth="1"/>
    <col min="13825" max="13825" width="13.6328125" customWidth="1"/>
    <col min="13826" max="13826" width="8.7265625" customWidth="1"/>
    <col min="13827" max="13827" width="13.90625" customWidth="1"/>
    <col min="13828" max="13828" width="4.7265625" customWidth="1"/>
    <col min="13829" max="13829" width="5.6328125" customWidth="1"/>
    <col min="13830" max="13848" width="0" hidden="1" customWidth="1"/>
    <col min="13849" max="13857" width="16.7265625" customWidth="1"/>
    <col min="14081" max="14081" width="13.6328125" customWidth="1"/>
    <col min="14082" max="14082" width="8.7265625" customWidth="1"/>
    <col min="14083" max="14083" width="13.90625" customWidth="1"/>
    <col min="14084" max="14084" width="4.7265625" customWidth="1"/>
    <col min="14085" max="14085" width="5.6328125" customWidth="1"/>
    <col min="14086" max="14104" width="0" hidden="1" customWidth="1"/>
    <col min="14105" max="14113" width="16.7265625" customWidth="1"/>
    <col min="14337" max="14337" width="13.6328125" customWidth="1"/>
    <col min="14338" max="14338" width="8.7265625" customWidth="1"/>
    <col min="14339" max="14339" width="13.90625" customWidth="1"/>
    <col min="14340" max="14340" width="4.7265625" customWidth="1"/>
    <col min="14341" max="14341" width="5.6328125" customWidth="1"/>
    <col min="14342" max="14360" width="0" hidden="1" customWidth="1"/>
    <col min="14361" max="14369" width="16.7265625" customWidth="1"/>
    <col min="14593" max="14593" width="13.6328125" customWidth="1"/>
    <col min="14594" max="14594" width="8.7265625" customWidth="1"/>
    <col min="14595" max="14595" width="13.90625" customWidth="1"/>
    <col min="14596" max="14596" width="4.7265625" customWidth="1"/>
    <col min="14597" max="14597" width="5.6328125" customWidth="1"/>
    <col min="14598" max="14616" width="0" hidden="1" customWidth="1"/>
    <col min="14617" max="14625" width="16.7265625" customWidth="1"/>
    <col min="14849" max="14849" width="13.6328125" customWidth="1"/>
    <col min="14850" max="14850" width="8.7265625" customWidth="1"/>
    <col min="14851" max="14851" width="13.90625" customWidth="1"/>
    <col min="14852" max="14852" width="4.7265625" customWidth="1"/>
    <col min="14853" max="14853" width="5.6328125" customWidth="1"/>
    <col min="14854" max="14872" width="0" hidden="1" customWidth="1"/>
    <col min="14873" max="14881" width="16.7265625" customWidth="1"/>
    <col min="15105" max="15105" width="13.6328125" customWidth="1"/>
    <col min="15106" max="15106" width="8.7265625" customWidth="1"/>
    <col min="15107" max="15107" width="13.90625" customWidth="1"/>
    <col min="15108" max="15108" width="4.7265625" customWidth="1"/>
    <col min="15109" max="15109" width="5.6328125" customWidth="1"/>
    <col min="15110" max="15128" width="0" hidden="1" customWidth="1"/>
    <col min="15129" max="15137" width="16.7265625" customWidth="1"/>
    <col min="15361" max="15361" width="13.6328125" customWidth="1"/>
    <col min="15362" max="15362" width="8.7265625" customWidth="1"/>
    <col min="15363" max="15363" width="13.90625" customWidth="1"/>
    <col min="15364" max="15364" width="4.7265625" customWidth="1"/>
    <col min="15365" max="15365" width="5.6328125" customWidth="1"/>
    <col min="15366" max="15384" width="0" hidden="1" customWidth="1"/>
    <col min="15385" max="15393" width="16.7265625" customWidth="1"/>
    <col min="15617" max="15617" width="13.6328125" customWidth="1"/>
    <col min="15618" max="15618" width="8.7265625" customWidth="1"/>
    <col min="15619" max="15619" width="13.90625" customWidth="1"/>
    <col min="15620" max="15620" width="4.7265625" customWidth="1"/>
    <col min="15621" max="15621" width="5.6328125" customWidth="1"/>
    <col min="15622" max="15640" width="0" hidden="1" customWidth="1"/>
    <col min="15641" max="15649" width="16.7265625" customWidth="1"/>
    <col min="15873" max="15873" width="13.6328125" customWidth="1"/>
    <col min="15874" max="15874" width="8.7265625" customWidth="1"/>
    <col min="15875" max="15875" width="13.90625" customWidth="1"/>
    <col min="15876" max="15876" width="4.7265625" customWidth="1"/>
    <col min="15877" max="15877" width="5.6328125" customWidth="1"/>
    <col min="15878" max="15896" width="0" hidden="1" customWidth="1"/>
    <col min="15897" max="15905" width="16.7265625" customWidth="1"/>
    <col min="16129" max="16129" width="13.6328125" customWidth="1"/>
    <col min="16130" max="16130" width="8.7265625" customWidth="1"/>
    <col min="16131" max="16131" width="13.90625" customWidth="1"/>
    <col min="16132" max="16132" width="4.7265625" customWidth="1"/>
    <col min="16133" max="16133" width="5.6328125" customWidth="1"/>
    <col min="16134" max="16152" width="0" hidden="1" customWidth="1"/>
    <col min="16153" max="16161" width="16.7265625" customWidth="1"/>
  </cols>
  <sheetData>
    <row r="1" spans="1:34" s="1" customFormat="1" x14ac:dyDescent="0.4">
      <c r="A1" s="86" t="s">
        <v>0</v>
      </c>
      <c r="B1" s="86"/>
      <c r="C1" s="83" t="s">
        <v>1</v>
      </c>
      <c r="D1" s="87" t="s">
        <v>2</v>
      </c>
      <c r="E1" s="88" t="s">
        <v>3</v>
      </c>
      <c r="F1" s="39" t="s">
        <v>4</v>
      </c>
      <c r="G1" s="39" t="s">
        <v>5</v>
      </c>
      <c r="H1" s="39" t="s">
        <v>6</v>
      </c>
      <c r="I1" s="89" t="s">
        <v>7</v>
      </c>
      <c r="J1" s="89"/>
      <c r="K1" s="89"/>
      <c r="L1" s="89"/>
      <c r="M1" s="89"/>
      <c r="N1" s="89" t="s">
        <v>8</v>
      </c>
      <c r="O1" s="89"/>
      <c r="P1" s="89"/>
      <c r="Q1" s="89"/>
      <c r="R1" s="89"/>
      <c r="S1" s="89" t="s">
        <v>9</v>
      </c>
      <c r="T1" s="89"/>
      <c r="U1" s="89"/>
      <c r="V1" s="89"/>
      <c r="W1" s="82" t="s">
        <v>10</v>
      </c>
      <c r="X1" s="82" t="s">
        <v>11</v>
      </c>
      <c r="Y1" s="82" t="s">
        <v>12</v>
      </c>
      <c r="Z1" s="82" t="s">
        <v>13</v>
      </c>
      <c r="AA1" s="85" t="s">
        <v>14</v>
      </c>
      <c r="AB1" s="85" t="s">
        <v>15</v>
      </c>
      <c r="AC1" s="85" t="s">
        <v>16</v>
      </c>
      <c r="AD1" s="85" t="s">
        <v>17</v>
      </c>
      <c r="AE1" s="85" t="s">
        <v>18</v>
      </c>
      <c r="AF1" s="85" t="s">
        <v>19</v>
      </c>
      <c r="AG1" s="85" t="s">
        <v>20</v>
      </c>
      <c r="AH1" s="85" t="s">
        <v>57</v>
      </c>
    </row>
    <row r="2" spans="1:34" s="1" customFormat="1" ht="27" x14ac:dyDescent="0.4">
      <c r="A2" s="86"/>
      <c r="B2" s="86"/>
      <c r="C2" s="84"/>
      <c r="D2" s="87"/>
      <c r="E2" s="88"/>
      <c r="F2" s="39"/>
      <c r="G2" s="39"/>
      <c r="H2" s="39"/>
      <c r="I2" s="40" t="s">
        <v>21</v>
      </c>
      <c r="J2" s="41" t="s">
        <v>22</v>
      </c>
      <c r="K2" s="41" t="s">
        <v>23</v>
      </c>
      <c r="L2" s="41" t="s">
        <v>24</v>
      </c>
      <c r="M2" s="41" t="s">
        <v>25</v>
      </c>
      <c r="N2" s="40" t="s">
        <v>21</v>
      </c>
      <c r="O2" s="41" t="s">
        <v>22</v>
      </c>
      <c r="P2" s="41" t="s">
        <v>23</v>
      </c>
      <c r="Q2" s="41" t="s">
        <v>24</v>
      </c>
      <c r="R2" s="41" t="s">
        <v>25</v>
      </c>
      <c r="S2" s="41" t="s">
        <v>22</v>
      </c>
      <c r="T2" s="41" t="s">
        <v>23</v>
      </c>
      <c r="U2" s="41" t="s">
        <v>24</v>
      </c>
      <c r="V2" s="41" t="s">
        <v>25</v>
      </c>
      <c r="W2" s="82"/>
      <c r="X2" s="82"/>
      <c r="Y2" s="82"/>
      <c r="Z2" s="82"/>
      <c r="AA2" s="85"/>
      <c r="AB2" s="85"/>
      <c r="AC2" s="85"/>
      <c r="AD2" s="85"/>
      <c r="AE2" s="85"/>
      <c r="AF2" s="85"/>
      <c r="AG2" s="85"/>
      <c r="AH2" s="85"/>
    </row>
    <row r="3" spans="1:34" s="2" customFormat="1" ht="21.25" customHeight="1" x14ac:dyDescent="0.4">
      <c r="A3" s="74" t="s">
        <v>26</v>
      </c>
      <c r="B3" s="81"/>
      <c r="C3" s="3"/>
      <c r="D3" s="42" t="s">
        <v>27</v>
      </c>
      <c r="E3" s="43" t="s">
        <v>28</v>
      </c>
      <c r="F3" s="44">
        <f t="shared" ref="F3:L3" si="0">SUM(F4:F6)</f>
        <v>10812</v>
      </c>
      <c r="G3" s="44">
        <f t="shared" si="0"/>
        <v>2591</v>
      </c>
      <c r="H3" s="44">
        <f t="shared" si="0"/>
        <v>2730</v>
      </c>
      <c r="I3" s="44">
        <f t="shared" si="0"/>
        <v>2780</v>
      </c>
      <c r="J3" s="44">
        <f t="shared" si="0"/>
        <v>2711</v>
      </c>
      <c r="K3" s="44">
        <f t="shared" si="0"/>
        <v>9936</v>
      </c>
      <c r="L3" s="44">
        <f t="shared" si="0"/>
        <v>2759</v>
      </c>
      <c r="M3" s="44">
        <v>3029</v>
      </c>
      <c r="N3" s="44">
        <v>2286</v>
      </c>
      <c r="O3" s="44">
        <f>SUM(O4:O6)</f>
        <v>1862</v>
      </c>
      <c r="P3" s="44">
        <f>SUM(P4:P6)</f>
        <v>9694</v>
      </c>
      <c r="Q3" s="44">
        <v>2121</v>
      </c>
      <c r="R3" s="44">
        <v>2280</v>
      </c>
      <c r="S3" s="44">
        <v>5293</v>
      </c>
      <c r="T3" s="44">
        <v>4481</v>
      </c>
      <c r="U3" s="44">
        <v>4072</v>
      </c>
      <c r="V3" s="45">
        <f>V4+V5+V6</f>
        <v>4290</v>
      </c>
      <c r="W3" s="46">
        <v>4481</v>
      </c>
      <c r="X3" s="47">
        <v>4072</v>
      </c>
      <c r="Y3" s="48">
        <v>4290</v>
      </c>
      <c r="Z3" s="49">
        <v>4058</v>
      </c>
      <c r="AA3" s="50">
        <v>12949</v>
      </c>
      <c r="AB3" s="51">
        <v>2590</v>
      </c>
      <c r="AC3" s="50">
        <v>5223</v>
      </c>
      <c r="AD3" s="50">
        <v>3944</v>
      </c>
      <c r="AE3" s="50">
        <f>AE4+AE5</f>
        <v>5785</v>
      </c>
      <c r="AF3" s="50">
        <v>5361</v>
      </c>
      <c r="AG3" s="50">
        <f>AG4+AG5+AG6</f>
        <v>5969</v>
      </c>
      <c r="AH3" s="50">
        <v>5583</v>
      </c>
    </row>
    <row r="4" spans="1:34" s="15" customFormat="1" ht="21.25" customHeight="1" x14ac:dyDescent="0.4">
      <c r="A4" s="77"/>
      <c r="B4" s="77"/>
      <c r="C4" s="3"/>
      <c r="D4" s="4" t="s">
        <v>27</v>
      </c>
      <c r="E4" s="5" t="s">
        <v>29</v>
      </c>
      <c r="F4" s="6">
        <f>SUM(G4:J4)</f>
        <v>3253</v>
      </c>
      <c r="G4" s="6">
        <v>847</v>
      </c>
      <c r="H4" s="6">
        <v>811</v>
      </c>
      <c r="I4" s="6">
        <v>777</v>
      </c>
      <c r="J4" s="6">
        <v>818</v>
      </c>
      <c r="K4" s="6">
        <f>SUM(L4:O4)</f>
        <v>3620</v>
      </c>
      <c r="L4" s="6">
        <v>816</v>
      </c>
      <c r="M4" s="6">
        <v>888</v>
      </c>
      <c r="N4" s="6">
        <v>605</v>
      </c>
      <c r="O4" s="6">
        <v>1311</v>
      </c>
      <c r="P4" s="7">
        <f>SUM(Q4:S4)</f>
        <v>2685</v>
      </c>
      <c r="Q4" s="7">
        <v>536</v>
      </c>
      <c r="R4" s="7">
        <v>646</v>
      </c>
      <c r="S4" s="7">
        <v>1503</v>
      </c>
      <c r="T4" s="7">
        <v>1205</v>
      </c>
      <c r="U4" s="7">
        <v>1116</v>
      </c>
      <c r="V4" s="8">
        <v>1115</v>
      </c>
      <c r="W4" s="9">
        <v>1205</v>
      </c>
      <c r="X4" s="10">
        <v>1116</v>
      </c>
      <c r="Y4" s="11">
        <v>1115</v>
      </c>
      <c r="Z4" s="12">
        <v>1146</v>
      </c>
      <c r="AA4" s="13">
        <v>3547</v>
      </c>
      <c r="AB4" s="14">
        <v>798</v>
      </c>
      <c r="AC4" s="13">
        <v>1708</v>
      </c>
      <c r="AD4" s="13">
        <v>1063</v>
      </c>
      <c r="AE4" s="13">
        <v>1975</v>
      </c>
      <c r="AF4" s="13">
        <v>1832</v>
      </c>
      <c r="AG4" s="13">
        <v>2121</v>
      </c>
      <c r="AH4" s="13">
        <v>1993</v>
      </c>
    </row>
    <row r="5" spans="1:34" s="15" customFormat="1" ht="21.25" customHeight="1" x14ac:dyDescent="0.4">
      <c r="A5" s="77"/>
      <c r="B5" s="77"/>
      <c r="C5" s="3"/>
      <c r="D5" s="4" t="s">
        <v>27</v>
      </c>
      <c r="E5" s="5" t="s">
        <v>30</v>
      </c>
      <c r="F5" s="6">
        <f>SUM(G5:J5)</f>
        <v>7345</v>
      </c>
      <c r="G5" s="6">
        <v>1699</v>
      </c>
      <c r="H5" s="6">
        <v>1869</v>
      </c>
      <c r="I5" s="6">
        <v>1952</v>
      </c>
      <c r="J5" s="6">
        <v>1825</v>
      </c>
      <c r="K5" s="6">
        <f>SUM(L5:O5)</f>
        <v>6137</v>
      </c>
      <c r="L5" s="6">
        <v>1880</v>
      </c>
      <c r="M5" s="6">
        <v>2089</v>
      </c>
      <c r="N5" s="6">
        <v>1646</v>
      </c>
      <c r="O5" s="6">
        <v>522</v>
      </c>
      <c r="P5" s="7">
        <f t="shared" ref="P5:P18" si="1">SUM(Q5:S5)</f>
        <v>6864</v>
      </c>
      <c r="Q5" s="7">
        <v>1550</v>
      </c>
      <c r="R5" s="7">
        <v>1597</v>
      </c>
      <c r="S5" s="7">
        <v>3717</v>
      </c>
      <c r="T5" s="7">
        <v>3223</v>
      </c>
      <c r="U5" s="7">
        <v>2905</v>
      </c>
      <c r="V5" s="8">
        <v>3124</v>
      </c>
      <c r="W5" s="9">
        <v>3223</v>
      </c>
      <c r="X5" s="10">
        <v>2905</v>
      </c>
      <c r="Y5" s="11">
        <v>3124</v>
      </c>
      <c r="Z5" s="12">
        <v>2877</v>
      </c>
      <c r="AA5" s="13">
        <v>9271</v>
      </c>
      <c r="AB5" s="14">
        <v>1770</v>
      </c>
      <c r="AC5" s="13">
        <v>3509</v>
      </c>
      <c r="AD5" s="13">
        <v>2881</v>
      </c>
      <c r="AE5" s="13">
        <v>3810</v>
      </c>
      <c r="AF5" s="13">
        <v>3529</v>
      </c>
      <c r="AG5" s="13">
        <v>3847</v>
      </c>
      <c r="AH5" s="13">
        <v>3589</v>
      </c>
    </row>
    <row r="6" spans="1:34" s="15" customFormat="1" ht="21.25" customHeight="1" x14ac:dyDescent="0.4">
      <c r="A6" s="77"/>
      <c r="B6" s="77"/>
      <c r="C6" s="3"/>
      <c r="D6" s="4" t="s">
        <v>27</v>
      </c>
      <c r="E6" s="5" t="s">
        <v>31</v>
      </c>
      <c r="F6" s="6">
        <f>SUM(G6:J6)</f>
        <v>214</v>
      </c>
      <c r="G6" s="6">
        <v>45</v>
      </c>
      <c r="H6" s="6">
        <v>50</v>
      </c>
      <c r="I6" s="6">
        <v>51</v>
      </c>
      <c r="J6" s="6">
        <v>68</v>
      </c>
      <c r="K6" s="6">
        <f>SUM(L6:O6)</f>
        <v>179</v>
      </c>
      <c r="L6" s="6">
        <v>63</v>
      </c>
      <c r="M6" s="6">
        <v>52</v>
      </c>
      <c r="N6" s="6">
        <v>35</v>
      </c>
      <c r="O6" s="6">
        <v>29</v>
      </c>
      <c r="P6" s="7">
        <f t="shared" si="1"/>
        <v>145</v>
      </c>
      <c r="Q6" s="7">
        <v>35</v>
      </c>
      <c r="R6" s="7">
        <v>37</v>
      </c>
      <c r="S6" s="7">
        <v>73</v>
      </c>
      <c r="T6" s="7">
        <v>53</v>
      </c>
      <c r="U6" s="7">
        <v>51</v>
      </c>
      <c r="V6" s="8">
        <v>51</v>
      </c>
      <c r="W6" s="9">
        <v>53</v>
      </c>
      <c r="X6" s="10">
        <v>51</v>
      </c>
      <c r="Y6" s="11">
        <v>51</v>
      </c>
      <c r="Z6" s="12">
        <v>35</v>
      </c>
      <c r="AA6" s="13">
        <v>131</v>
      </c>
      <c r="AB6" s="14">
        <v>22</v>
      </c>
      <c r="AC6" s="13">
        <v>6</v>
      </c>
      <c r="AD6" s="28">
        <v>0</v>
      </c>
      <c r="AE6" s="28">
        <v>0</v>
      </c>
      <c r="AF6" s="28">
        <v>0</v>
      </c>
      <c r="AG6" s="28">
        <v>1</v>
      </c>
      <c r="AH6" s="28">
        <v>1</v>
      </c>
    </row>
    <row r="7" spans="1:34" s="2" customFormat="1" ht="21.25" customHeight="1" x14ac:dyDescent="0.4">
      <c r="A7" s="74" t="s">
        <v>32</v>
      </c>
      <c r="B7" s="80"/>
      <c r="C7" s="3"/>
      <c r="D7" s="42" t="s">
        <v>27</v>
      </c>
      <c r="E7" s="43" t="s">
        <v>33</v>
      </c>
      <c r="F7" s="44">
        <f t="shared" ref="F7:L7" si="2">SUM(F8:F10)</f>
        <v>9993</v>
      </c>
      <c r="G7" s="44">
        <f t="shared" si="2"/>
        <v>2148</v>
      </c>
      <c r="H7" s="44">
        <f t="shared" si="2"/>
        <v>2540</v>
      </c>
      <c r="I7" s="44">
        <f t="shared" si="2"/>
        <v>2668</v>
      </c>
      <c r="J7" s="44">
        <f t="shared" si="2"/>
        <v>2637</v>
      </c>
      <c r="K7" s="44">
        <f t="shared" si="2"/>
        <v>9883</v>
      </c>
      <c r="L7" s="44">
        <f t="shared" si="2"/>
        <v>2520</v>
      </c>
      <c r="M7" s="44">
        <v>2939</v>
      </c>
      <c r="N7" s="44">
        <v>2453</v>
      </c>
      <c r="O7" s="44">
        <f>SUM(O8:O10)</f>
        <v>1971</v>
      </c>
      <c r="P7" s="44">
        <f t="shared" si="1"/>
        <v>10194</v>
      </c>
      <c r="Q7" s="44">
        <v>2121</v>
      </c>
      <c r="R7" s="44">
        <v>2377</v>
      </c>
      <c r="S7" s="44">
        <v>5696</v>
      </c>
      <c r="T7" s="44">
        <v>4606</v>
      </c>
      <c r="U7" s="44">
        <v>4315</v>
      </c>
      <c r="V7" s="45">
        <f>V8+V9+V10</f>
        <v>4410</v>
      </c>
      <c r="W7" s="46">
        <v>4606</v>
      </c>
      <c r="X7" s="47">
        <v>4315</v>
      </c>
      <c r="Y7" s="48">
        <v>4410</v>
      </c>
      <c r="Z7" s="49">
        <v>4369</v>
      </c>
      <c r="AA7" s="50">
        <v>13466</v>
      </c>
      <c r="AB7" s="51">
        <v>2792</v>
      </c>
      <c r="AC7" s="50">
        <v>5021</v>
      </c>
      <c r="AD7" s="50">
        <v>3796</v>
      </c>
      <c r="AE7" s="50">
        <f>AE8+AE9+AE10</f>
        <v>5709</v>
      </c>
      <c r="AF7" s="50">
        <v>5225</v>
      </c>
      <c r="AG7" s="50">
        <f>AG8+AG9+AG10</f>
        <v>5833</v>
      </c>
      <c r="AH7" s="50">
        <v>5578</v>
      </c>
    </row>
    <row r="8" spans="1:34" s="15" customFormat="1" ht="21.25" customHeight="1" x14ac:dyDescent="0.4">
      <c r="A8" s="77"/>
      <c r="B8" s="80"/>
      <c r="C8" s="3"/>
      <c r="D8" s="4" t="s">
        <v>27</v>
      </c>
      <c r="E8" s="5" t="s">
        <v>34</v>
      </c>
      <c r="F8" s="6">
        <f>SUM(G8:J8)</f>
        <v>7808</v>
      </c>
      <c r="G8" s="6">
        <v>1698</v>
      </c>
      <c r="H8" s="6">
        <v>1991</v>
      </c>
      <c r="I8" s="6">
        <v>2085</v>
      </c>
      <c r="J8" s="6">
        <v>2034</v>
      </c>
      <c r="K8" s="6">
        <f>SUM(L8:O8)</f>
        <v>6502</v>
      </c>
      <c r="L8" s="6">
        <v>1997</v>
      </c>
      <c r="M8" s="6">
        <v>2265</v>
      </c>
      <c r="N8" s="6">
        <v>1885</v>
      </c>
      <c r="O8" s="6">
        <v>355</v>
      </c>
      <c r="P8" s="7">
        <f t="shared" si="1"/>
        <v>7897</v>
      </c>
      <c r="Q8" s="7">
        <v>1657</v>
      </c>
      <c r="R8" s="7">
        <v>1838</v>
      </c>
      <c r="S8" s="7">
        <v>4402</v>
      </c>
      <c r="T8" s="7">
        <v>3565</v>
      </c>
      <c r="U8" s="7">
        <v>3311</v>
      </c>
      <c r="V8" s="8">
        <v>3426</v>
      </c>
      <c r="W8" s="9">
        <v>3565</v>
      </c>
      <c r="X8" s="10">
        <v>3311</v>
      </c>
      <c r="Y8" s="11">
        <v>3426</v>
      </c>
      <c r="Z8" s="12">
        <v>3366</v>
      </c>
      <c r="AA8" s="13">
        <v>10397</v>
      </c>
      <c r="AB8" s="14">
        <v>2083</v>
      </c>
      <c r="AC8" s="13">
        <v>3780</v>
      </c>
      <c r="AD8" s="13">
        <v>2966</v>
      </c>
      <c r="AE8" s="13">
        <v>4234</v>
      </c>
      <c r="AF8" s="13">
        <v>3796</v>
      </c>
      <c r="AG8" s="13">
        <v>4303</v>
      </c>
      <c r="AH8" s="13">
        <v>3922</v>
      </c>
    </row>
    <row r="9" spans="1:34" s="15" customFormat="1" ht="21.25" customHeight="1" x14ac:dyDescent="0.4">
      <c r="A9" s="77"/>
      <c r="B9" s="80"/>
      <c r="C9" s="3"/>
      <c r="D9" s="4" t="s">
        <v>27</v>
      </c>
      <c r="E9" s="5" t="s">
        <v>35</v>
      </c>
      <c r="F9" s="6">
        <f>SUM(G9:J9)</f>
        <v>1719</v>
      </c>
      <c r="G9" s="6">
        <v>354</v>
      </c>
      <c r="H9" s="6">
        <v>432</v>
      </c>
      <c r="I9" s="6">
        <v>457</v>
      </c>
      <c r="J9" s="6">
        <v>476</v>
      </c>
      <c r="K9" s="6">
        <f>SUM(L9:O9)</f>
        <v>2917</v>
      </c>
      <c r="L9" s="6">
        <v>375</v>
      </c>
      <c r="M9" s="6">
        <v>509</v>
      </c>
      <c r="N9" s="6">
        <v>492</v>
      </c>
      <c r="O9" s="6">
        <v>1541</v>
      </c>
      <c r="P9" s="7">
        <f t="shared" si="1"/>
        <v>1855</v>
      </c>
      <c r="Q9" s="7">
        <v>385</v>
      </c>
      <c r="R9" s="7">
        <v>433</v>
      </c>
      <c r="S9" s="7">
        <v>1037</v>
      </c>
      <c r="T9" s="7">
        <v>805</v>
      </c>
      <c r="U9" s="7">
        <v>766</v>
      </c>
      <c r="V9" s="8">
        <v>801</v>
      </c>
      <c r="W9" s="9">
        <v>805</v>
      </c>
      <c r="X9" s="10">
        <v>766</v>
      </c>
      <c r="Y9" s="11">
        <v>801</v>
      </c>
      <c r="Z9" s="12">
        <v>812</v>
      </c>
      <c r="AA9" s="13">
        <v>2478</v>
      </c>
      <c r="AB9" s="14">
        <v>589</v>
      </c>
      <c r="AC9" s="13">
        <v>1198</v>
      </c>
      <c r="AD9" s="13">
        <v>801</v>
      </c>
      <c r="AE9" s="13">
        <v>1465</v>
      </c>
      <c r="AF9" s="13">
        <v>1423</v>
      </c>
      <c r="AG9" s="13">
        <v>1518</v>
      </c>
      <c r="AH9" s="13">
        <v>1648</v>
      </c>
    </row>
    <row r="10" spans="1:34" s="15" customFormat="1" ht="21.25" customHeight="1" x14ac:dyDescent="0.4">
      <c r="A10" s="77"/>
      <c r="B10" s="80"/>
      <c r="C10" s="3"/>
      <c r="D10" s="4" t="s">
        <v>27</v>
      </c>
      <c r="E10" s="5" t="s">
        <v>36</v>
      </c>
      <c r="F10" s="6">
        <f>SUM(G10:J10)</f>
        <v>466</v>
      </c>
      <c r="G10" s="6">
        <v>96</v>
      </c>
      <c r="H10" s="6">
        <v>117</v>
      </c>
      <c r="I10" s="6">
        <v>126</v>
      </c>
      <c r="J10" s="6">
        <v>127</v>
      </c>
      <c r="K10" s="6">
        <f>SUM(L10:O10)</f>
        <v>464</v>
      </c>
      <c r="L10" s="6">
        <v>148</v>
      </c>
      <c r="M10" s="6">
        <v>165</v>
      </c>
      <c r="N10" s="6">
        <v>76</v>
      </c>
      <c r="O10" s="6">
        <v>75</v>
      </c>
      <c r="P10" s="7">
        <f t="shared" si="1"/>
        <v>442</v>
      </c>
      <c r="Q10" s="7">
        <v>79</v>
      </c>
      <c r="R10" s="7">
        <v>106</v>
      </c>
      <c r="S10" s="7">
        <v>257</v>
      </c>
      <c r="T10" s="7">
        <v>236</v>
      </c>
      <c r="U10" s="7">
        <v>238</v>
      </c>
      <c r="V10" s="8">
        <v>183</v>
      </c>
      <c r="W10" s="9">
        <v>236</v>
      </c>
      <c r="X10" s="10">
        <v>238</v>
      </c>
      <c r="Y10" s="11">
        <v>183</v>
      </c>
      <c r="Z10" s="12">
        <v>191</v>
      </c>
      <c r="AA10" s="13">
        <v>591</v>
      </c>
      <c r="AB10" s="14">
        <v>120</v>
      </c>
      <c r="AC10" s="13">
        <v>43</v>
      </c>
      <c r="AD10" s="17">
        <v>29</v>
      </c>
      <c r="AE10" s="17">
        <v>10</v>
      </c>
      <c r="AF10" s="17">
        <v>6</v>
      </c>
      <c r="AG10" s="17">
        <v>12</v>
      </c>
      <c r="AH10" s="17">
        <v>8</v>
      </c>
    </row>
    <row r="11" spans="1:34" s="2" customFormat="1" ht="21.25" customHeight="1" x14ac:dyDescent="0.4">
      <c r="A11" s="74" t="s">
        <v>37</v>
      </c>
      <c r="B11" s="80"/>
      <c r="C11" s="16"/>
      <c r="D11" s="42" t="s">
        <v>27</v>
      </c>
      <c r="E11" s="43" t="s">
        <v>33</v>
      </c>
      <c r="F11" s="44">
        <f t="shared" ref="F11:L11" si="3">SUM(F12:F14)</f>
        <v>1195</v>
      </c>
      <c r="G11" s="44">
        <f t="shared" si="3"/>
        <v>283</v>
      </c>
      <c r="H11" s="44">
        <f t="shared" si="3"/>
        <v>351</v>
      </c>
      <c r="I11" s="44">
        <f t="shared" si="3"/>
        <v>248</v>
      </c>
      <c r="J11" s="44">
        <f t="shared" si="3"/>
        <v>313</v>
      </c>
      <c r="K11" s="44">
        <f t="shared" si="3"/>
        <v>1228</v>
      </c>
      <c r="L11" s="44">
        <f t="shared" si="3"/>
        <v>292</v>
      </c>
      <c r="M11" s="44">
        <v>337</v>
      </c>
      <c r="N11" s="44">
        <v>266</v>
      </c>
      <c r="O11" s="44">
        <f>SUM(O12:O14)</f>
        <v>333</v>
      </c>
      <c r="P11" s="44">
        <f t="shared" si="1"/>
        <v>1324</v>
      </c>
      <c r="Q11" s="44">
        <v>284</v>
      </c>
      <c r="R11" s="44">
        <v>369</v>
      </c>
      <c r="S11" s="44">
        <v>671</v>
      </c>
      <c r="T11" s="44">
        <v>530</v>
      </c>
      <c r="U11" s="44">
        <v>452</v>
      </c>
      <c r="V11" s="45">
        <v>518</v>
      </c>
      <c r="W11" s="46">
        <v>530</v>
      </c>
      <c r="X11" s="47">
        <v>452</v>
      </c>
      <c r="Y11" s="48">
        <v>529</v>
      </c>
      <c r="Z11" s="49">
        <v>431</v>
      </c>
      <c r="AA11" s="50">
        <v>529</v>
      </c>
      <c r="AB11" s="51">
        <v>429</v>
      </c>
      <c r="AC11" s="50">
        <v>501</v>
      </c>
      <c r="AD11" s="52">
        <v>473</v>
      </c>
      <c r="AE11" s="52">
        <f>AE12+AE13+AE14</f>
        <v>607</v>
      </c>
      <c r="AF11" s="52">
        <v>529</v>
      </c>
      <c r="AG11" s="52">
        <f>AG12+AG13+AG14</f>
        <v>480</v>
      </c>
      <c r="AH11" s="52">
        <v>505</v>
      </c>
    </row>
    <row r="12" spans="1:34" s="15" customFormat="1" ht="21.25" customHeight="1" x14ac:dyDescent="0.4">
      <c r="A12" s="77"/>
      <c r="B12" s="80"/>
      <c r="C12" s="16"/>
      <c r="D12" s="4" t="s">
        <v>27</v>
      </c>
      <c r="E12" s="5" t="s">
        <v>34</v>
      </c>
      <c r="F12" s="6">
        <f>SUM(G12:J12)</f>
        <v>134</v>
      </c>
      <c r="G12" s="6">
        <v>23</v>
      </c>
      <c r="H12" s="6">
        <v>43</v>
      </c>
      <c r="I12" s="6">
        <v>25</v>
      </c>
      <c r="J12" s="6">
        <v>43</v>
      </c>
      <c r="K12" s="6">
        <f>SUM(L12:O12)</f>
        <v>386</v>
      </c>
      <c r="L12" s="6">
        <v>44</v>
      </c>
      <c r="M12" s="6">
        <v>54</v>
      </c>
      <c r="N12" s="6">
        <v>28</v>
      </c>
      <c r="O12" s="6">
        <v>260</v>
      </c>
      <c r="P12" s="7">
        <f t="shared" si="1"/>
        <v>223</v>
      </c>
      <c r="Q12" s="7">
        <v>55</v>
      </c>
      <c r="R12" s="7">
        <v>62</v>
      </c>
      <c r="S12" s="7">
        <v>106</v>
      </c>
      <c r="T12" s="7">
        <v>86</v>
      </c>
      <c r="U12" s="7">
        <v>73</v>
      </c>
      <c r="V12" s="8">
        <v>79</v>
      </c>
      <c r="W12" s="9">
        <v>86</v>
      </c>
      <c r="X12" s="10">
        <v>73</v>
      </c>
      <c r="Y12" s="11">
        <v>79</v>
      </c>
      <c r="Z12" s="12">
        <v>79</v>
      </c>
      <c r="AA12" s="13">
        <v>79</v>
      </c>
      <c r="AB12" s="14">
        <v>356</v>
      </c>
      <c r="AC12" s="13">
        <v>101</v>
      </c>
      <c r="AD12" s="17">
        <v>73</v>
      </c>
      <c r="AE12" s="17">
        <v>127</v>
      </c>
      <c r="AF12" s="17">
        <v>83</v>
      </c>
      <c r="AG12" s="17">
        <v>86</v>
      </c>
      <c r="AH12" s="17">
        <v>92</v>
      </c>
    </row>
    <row r="13" spans="1:34" s="15" customFormat="1" ht="21.25" customHeight="1" x14ac:dyDescent="0.4">
      <c r="A13" s="77"/>
      <c r="B13" s="80"/>
      <c r="C13" s="16"/>
      <c r="D13" s="4" t="s">
        <v>27</v>
      </c>
      <c r="E13" s="5" t="s">
        <v>35</v>
      </c>
      <c r="F13" s="6">
        <f>SUM(G13:J13)</f>
        <v>1016</v>
      </c>
      <c r="G13" s="6">
        <v>253</v>
      </c>
      <c r="H13" s="6">
        <v>294</v>
      </c>
      <c r="I13" s="6">
        <v>214</v>
      </c>
      <c r="J13" s="6">
        <v>255</v>
      </c>
      <c r="K13" s="6">
        <f>SUM(L13:O13)</f>
        <v>793</v>
      </c>
      <c r="L13" s="6">
        <v>234</v>
      </c>
      <c r="M13" s="6">
        <v>274</v>
      </c>
      <c r="N13" s="6">
        <v>234</v>
      </c>
      <c r="O13" s="6">
        <v>51</v>
      </c>
      <c r="P13" s="7">
        <f t="shared" si="1"/>
        <v>1078</v>
      </c>
      <c r="Q13" s="7">
        <v>223</v>
      </c>
      <c r="R13" s="7">
        <v>299</v>
      </c>
      <c r="S13" s="7">
        <v>556</v>
      </c>
      <c r="T13" s="7">
        <v>426</v>
      </c>
      <c r="U13" s="7">
        <v>362</v>
      </c>
      <c r="V13" s="8">
        <v>439</v>
      </c>
      <c r="W13" s="9">
        <v>426</v>
      </c>
      <c r="X13" s="10">
        <v>362</v>
      </c>
      <c r="Y13" s="11">
        <v>439</v>
      </c>
      <c r="Z13" s="12">
        <v>342</v>
      </c>
      <c r="AA13" s="13">
        <v>439</v>
      </c>
      <c r="AB13" s="14">
        <v>67</v>
      </c>
      <c r="AC13" s="13">
        <v>395</v>
      </c>
      <c r="AD13" s="17">
        <v>397</v>
      </c>
      <c r="AE13" s="17">
        <v>478</v>
      </c>
      <c r="AF13" s="17">
        <v>446</v>
      </c>
      <c r="AG13" s="17">
        <v>393</v>
      </c>
      <c r="AH13" s="17">
        <v>412</v>
      </c>
    </row>
    <row r="14" spans="1:34" s="15" customFormat="1" ht="21.25" customHeight="1" x14ac:dyDescent="0.4">
      <c r="A14" s="77"/>
      <c r="B14" s="80"/>
      <c r="C14" s="16"/>
      <c r="D14" s="4" t="s">
        <v>27</v>
      </c>
      <c r="E14" s="5" t="s">
        <v>36</v>
      </c>
      <c r="F14" s="6">
        <f>SUM(G14:J14)</f>
        <v>45</v>
      </c>
      <c r="G14" s="6">
        <v>7</v>
      </c>
      <c r="H14" s="6">
        <v>14</v>
      </c>
      <c r="I14" s="6">
        <v>9</v>
      </c>
      <c r="J14" s="6">
        <v>15</v>
      </c>
      <c r="K14" s="6">
        <f>SUM(L14:O14)</f>
        <v>49</v>
      </c>
      <c r="L14" s="6">
        <v>14</v>
      </c>
      <c r="M14" s="6">
        <v>9</v>
      </c>
      <c r="N14" s="6">
        <v>4</v>
      </c>
      <c r="O14" s="6">
        <v>22</v>
      </c>
      <c r="P14" s="7">
        <f t="shared" si="1"/>
        <v>23</v>
      </c>
      <c r="Q14" s="7">
        <v>6</v>
      </c>
      <c r="R14" s="7">
        <v>8</v>
      </c>
      <c r="S14" s="7">
        <v>9</v>
      </c>
      <c r="T14" s="7">
        <v>18</v>
      </c>
      <c r="U14" s="7">
        <v>17</v>
      </c>
      <c r="V14" s="53" t="s">
        <v>38</v>
      </c>
      <c r="W14" s="9">
        <v>18</v>
      </c>
      <c r="X14" s="10">
        <v>17</v>
      </c>
      <c r="Y14" s="11">
        <v>11</v>
      </c>
      <c r="Z14" s="12">
        <v>10</v>
      </c>
      <c r="AA14" s="13">
        <v>11</v>
      </c>
      <c r="AB14" s="14">
        <v>6</v>
      </c>
      <c r="AC14" s="13">
        <v>5</v>
      </c>
      <c r="AD14" s="17">
        <v>3</v>
      </c>
      <c r="AE14" s="17">
        <v>2</v>
      </c>
      <c r="AF14" s="28">
        <v>0</v>
      </c>
      <c r="AG14" s="28">
        <v>1</v>
      </c>
      <c r="AH14" s="28">
        <v>1</v>
      </c>
    </row>
    <row r="15" spans="1:34" s="2" customFormat="1" ht="21.25" customHeight="1" x14ac:dyDescent="0.4">
      <c r="A15" s="74" t="s">
        <v>39</v>
      </c>
      <c r="B15" s="80"/>
      <c r="C15" s="16"/>
      <c r="D15" s="42" t="s">
        <v>27</v>
      </c>
      <c r="E15" s="43" t="s">
        <v>33</v>
      </c>
      <c r="F15" s="44">
        <f t="shared" ref="F15:L15" si="4">SUM(F16:F18)</f>
        <v>1244</v>
      </c>
      <c r="G15" s="44">
        <f t="shared" si="4"/>
        <v>278</v>
      </c>
      <c r="H15" s="44">
        <f t="shared" si="4"/>
        <v>382</v>
      </c>
      <c r="I15" s="44">
        <f t="shared" si="4"/>
        <v>272</v>
      </c>
      <c r="J15" s="44">
        <f t="shared" si="4"/>
        <v>312</v>
      </c>
      <c r="K15" s="44">
        <f t="shared" si="4"/>
        <v>1362</v>
      </c>
      <c r="L15" s="44">
        <f t="shared" si="4"/>
        <v>298</v>
      </c>
      <c r="M15" s="44">
        <v>365</v>
      </c>
      <c r="N15" s="44">
        <v>318</v>
      </c>
      <c r="O15" s="44">
        <f>SUM(O16:O18)</f>
        <v>381</v>
      </c>
      <c r="P15" s="44">
        <f t="shared" si="1"/>
        <v>1427</v>
      </c>
      <c r="Q15" s="44">
        <v>311</v>
      </c>
      <c r="R15" s="44">
        <v>381</v>
      </c>
      <c r="S15" s="44">
        <v>735</v>
      </c>
      <c r="T15" s="44">
        <v>529</v>
      </c>
      <c r="U15" s="44">
        <v>515</v>
      </c>
      <c r="V15" s="45">
        <f>V16+V17+V18</f>
        <v>532</v>
      </c>
      <c r="W15" s="46">
        <v>529</v>
      </c>
      <c r="X15" s="47">
        <v>515</v>
      </c>
      <c r="Y15" s="48">
        <v>532</v>
      </c>
      <c r="Z15" s="49">
        <v>466</v>
      </c>
      <c r="AA15" s="50">
        <v>532</v>
      </c>
      <c r="AB15" s="51">
        <v>456</v>
      </c>
      <c r="AC15" s="50">
        <v>424</v>
      </c>
      <c r="AD15" s="52">
        <v>477</v>
      </c>
      <c r="AE15" s="52">
        <f>AE16+AE17+AE18</f>
        <v>548</v>
      </c>
      <c r="AF15" s="52">
        <v>503</v>
      </c>
      <c r="AG15" s="52">
        <f>AG16+AG17+AG18</f>
        <v>431</v>
      </c>
      <c r="AH15" s="52">
        <v>463</v>
      </c>
    </row>
    <row r="16" spans="1:34" s="15" customFormat="1" ht="21.25" customHeight="1" x14ac:dyDescent="0.4">
      <c r="A16" s="77"/>
      <c r="B16" s="80"/>
      <c r="C16" s="16"/>
      <c r="D16" s="4" t="s">
        <v>27</v>
      </c>
      <c r="E16" s="5" t="s">
        <v>34</v>
      </c>
      <c r="F16" s="6">
        <f>SUM(G16:J16)</f>
        <v>1093</v>
      </c>
      <c r="G16" s="6">
        <v>251</v>
      </c>
      <c r="H16" s="6">
        <v>324</v>
      </c>
      <c r="I16" s="6">
        <v>242</v>
      </c>
      <c r="J16" s="6">
        <v>276</v>
      </c>
      <c r="K16" s="6">
        <f>SUM(L16:O16)</f>
        <v>872</v>
      </c>
      <c r="L16" s="6">
        <v>250</v>
      </c>
      <c r="M16" s="6">
        <v>316</v>
      </c>
      <c r="N16" s="6">
        <v>280</v>
      </c>
      <c r="O16" s="6">
        <v>26</v>
      </c>
      <c r="P16" s="7">
        <f t="shared" si="1"/>
        <v>1205</v>
      </c>
      <c r="Q16" s="7">
        <v>263</v>
      </c>
      <c r="R16" s="7">
        <v>304</v>
      </c>
      <c r="S16" s="7">
        <v>638</v>
      </c>
      <c r="T16" s="7">
        <v>434</v>
      </c>
      <c r="U16" s="7">
        <v>413</v>
      </c>
      <c r="V16" s="8">
        <v>414</v>
      </c>
      <c r="W16" s="9">
        <v>434</v>
      </c>
      <c r="X16" s="10">
        <v>413</v>
      </c>
      <c r="Y16" s="11">
        <v>414</v>
      </c>
      <c r="Z16" s="12">
        <v>390</v>
      </c>
      <c r="AA16" s="13">
        <v>414</v>
      </c>
      <c r="AB16" s="14">
        <v>358</v>
      </c>
      <c r="AC16" s="13">
        <v>324</v>
      </c>
      <c r="AD16" s="17">
        <v>383</v>
      </c>
      <c r="AE16" s="17">
        <v>424</v>
      </c>
      <c r="AF16" s="17">
        <v>432</v>
      </c>
      <c r="AG16" s="17">
        <v>357</v>
      </c>
      <c r="AH16" s="17">
        <v>375</v>
      </c>
    </row>
    <row r="17" spans="1:34" s="15" customFormat="1" ht="21.25" customHeight="1" x14ac:dyDescent="0.4">
      <c r="A17" s="77"/>
      <c r="B17" s="80"/>
      <c r="C17" s="16"/>
      <c r="D17" s="4" t="s">
        <v>27</v>
      </c>
      <c r="E17" s="5" t="s">
        <v>35</v>
      </c>
      <c r="F17" s="6">
        <f>SUM(G17:J17)</f>
        <v>61</v>
      </c>
      <c r="G17" s="6">
        <v>15</v>
      </c>
      <c r="H17" s="6">
        <v>30</v>
      </c>
      <c r="I17" s="6">
        <v>8</v>
      </c>
      <c r="J17" s="6">
        <v>8</v>
      </c>
      <c r="K17" s="6">
        <f>SUM(L17:O17)</f>
        <v>367</v>
      </c>
      <c r="L17" s="6">
        <v>16</v>
      </c>
      <c r="M17" s="6">
        <v>15</v>
      </c>
      <c r="N17" s="6">
        <v>17</v>
      </c>
      <c r="O17" s="6">
        <v>319</v>
      </c>
      <c r="P17" s="7">
        <f t="shared" si="1"/>
        <v>84</v>
      </c>
      <c r="Q17" s="7">
        <v>16</v>
      </c>
      <c r="R17" s="7">
        <v>35</v>
      </c>
      <c r="S17" s="7">
        <v>33</v>
      </c>
      <c r="T17" s="7">
        <v>39</v>
      </c>
      <c r="U17" s="7">
        <v>20</v>
      </c>
      <c r="V17" s="8">
        <v>29</v>
      </c>
      <c r="W17" s="9">
        <v>39</v>
      </c>
      <c r="X17" s="10">
        <v>20</v>
      </c>
      <c r="Y17" s="11">
        <v>29</v>
      </c>
      <c r="Z17" s="12">
        <v>20</v>
      </c>
      <c r="AA17" s="13">
        <v>29</v>
      </c>
      <c r="AB17" s="14">
        <v>23</v>
      </c>
      <c r="AC17" s="13">
        <v>55</v>
      </c>
      <c r="AD17" s="17">
        <v>44</v>
      </c>
      <c r="AE17" s="17">
        <v>83</v>
      </c>
      <c r="AF17" s="17">
        <v>53</v>
      </c>
      <c r="AG17" s="17">
        <v>60</v>
      </c>
      <c r="AH17" s="17">
        <v>64</v>
      </c>
    </row>
    <row r="18" spans="1:34" s="15" customFormat="1" ht="21.25" customHeight="1" x14ac:dyDescent="0.4">
      <c r="A18" s="77"/>
      <c r="B18" s="80"/>
      <c r="C18" s="16"/>
      <c r="D18" s="4" t="s">
        <v>27</v>
      </c>
      <c r="E18" s="5" t="s">
        <v>36</v>
      </c>
      <c r="F18" s="6">
        <f>SUM(G18:J18)</f>
        <v>90</v>
      </c>
      <c r="G18" s="6">
        <v>12</v>
      </c>
      <c r="H18" s="6">
        <v>28</v>
      </c>
      <c r="I18" s="6">
        <v>22</v>
      </c>
      <c r="J18" s="6">
        <v>28</v>
      </c>
      <c r="K18" s="6">
        <f>SUM(L18:O18)</f>
        <v>123</v>
      </c>
      <c r="L18" s="6">
        <v>32</v>
      </c>
      <c r="M18" s="6">
        <v>34</v>
      </c>
      <c r="N18" s="6">
        <v>21</v>
      </c>
      <c r="O18" s="6">
        <v>36</v>
      </c>
      <c r="P18" s="7">
        <f t="shared" si="1"/>
        <v>138</v>
      </c>
      <c r="Q18" s="7">
        <v>32</v>
      </c>
      <c r="R18" s="7">
        <v>42</v>
      </c>
      <c r="S18" s="7">
        <v>64</v>
      </c>
      <c r="T18" s="7">
        <v>56</v>
      </c>
      <c r="U18" s="54">
        <v>82</v>
      </c>
      <c r="V18" s="8">
        <v>89</v>
      </c>
      <c r="W18" s="9">
        <v>56</v>
      </c>
      <c r="X18" s="10">
        <v>82</v>
      </c>
      <c r="Y18" s="11">
        <v>89</v>
      </c>
      <c r="Z18" s="12">
        <v>56</v>
      </c>
      <c r="AA18" s="13">
        <v>89</v>
      </c>
      <c r="AB18" s="14">
        <v>75</v>
      </c>
      <c r="AC18" s="13">
        <v>45</v>
      </c>
      <c r="AD18" s="17">
        <v>50</v>
      </c>
      <c r="AE18" s="17">
        <v>41</v>
      </c>
      <c r="AF18" s="17">
        <v>18</v>
      </c>
      <c r="AG18" s="17">
        <v>14</v>
      </c>
      <c r="AH18" s="17">
        <v>24</v>
      </c>
    </row>
    <row r="19" spans="1:34" s="2" customFormat="1" ht="21.25" customHeight="1" x14ac:dyDescent="0.4">
      <c r="A19" s="74" t="s">
        <v>40</v>
      </c>
      <c r="B19" s="78"/>
      <c r="C19" s="16"/>
      <c r="D19" s="42" t="s">
        <v>27</v>
      </c>
      <c r="E19" s="43" t="s">
        <v>33</v>
      </c>
      <c r="F19" s="44">
        <v>138</v>
      </c>
      <c r="G19" s="44">
        <v>34</v>
      </c>
      <c r="H19" s="44">
        <v>29</v>
      </c>
      <c r="I19" s="44">
        <v>39</v>
      </c>
      <c r="J19" s="44">
        <v>36</v>
      </c>
      <c r="K19" s="44">
        <v>107</v>
      </c>
      <c r="L19" s="44">
        <v>13</v>
      </c>
      <c r="M19" s="44">
        <v>27</v>
      </c>
      <c r="N19" s="44">
        <v>31</v>
      </c>
      <c r="O19" s="44">
        <v>36</v>
      </c>
      <c r="P19" s="44">
        <v>105</v>
      </c>
      <c r="Q19" s="44">
        <v>26</v>
      </c>
      <c r="R19" s="44">
        <v>15</v>
      </c>
      <c r="S19" s="44">
        <v>64</v>
      </c>
      <c r="T19" s="44">
        <v>57</v>
      </c>
      <c r="U19" s="44">
        <v>63</v>
      </c>
      <c r="V19" s="55">
        <v>68</v>
      </c>
      <c r="W19" s="46">
        <v>57</v>
      </c>
      <c r="X19" s="46">
        <v>63</v>
      </c>
      <c r="Y19" s="48">
        <v>16</v>
      </c>
      <c r="Z19" s="49">
        <v>18</v>
      </c>
      <c r="AA19" s="50">
        <f>SUM(AA20:AA22)</f>
        <v>62</v>
      </c>
      <c r="AB19" s="51">
        <v>101</v>
      </c>
      <c r="AC19" s="50">
        <v>66</v>
      </c>
      <c r="AD19" s="56">
        <v>106</v>
      </c>
      <c r="AE19" s="57">
        <f>AE21+AE20+AE22</f>
        <v>90</v>
      </c>
      <c r="AF19" s="57">
        <v>130</v>
      </c>
      <c r="AG19" s="57">
        <v>121</v>
      </c>
      <c r="AH19" s="52">
        <v>166</v>
      </c>
    </row>
    <row r="20" spans="1:34" s="15" customFormat="1" ht="21.25" customHeight="1" x14ac:dyDescent="0.4">
      <c r="A20" s="77"/>
      <c r="B20" s="78"/>
      <c r="C20" s="16"/>
      <c r="D20" s="4" t="s">
        <v>27</v>
      </c>
      <c r="E20" s="5" t="s">
        <v>34</v>
      </c>
      <c r="F20" s="6">
        <v>9</v>
      </c>
      <c r="G20" s="6">
        <v>2</v>
      </c>
      <c r="H20" s="6">
        <v>3</v>
      </c>
      <c r="I20" s="6">
        <v>4</v>
      </c>
      <c r="J20" s="6" t="s">
        <v>38</v>
      </c>
      <c r="K20" s="6">
        <v>4</v>
      </c>
      <c r="L20" s="6">
        <v>1</v>
      </c>
      <c r="M20" s="6">
        <v>1</v>
      </c>
      <c r="N20" s="6" t="s">
        <v>38</v>
      </c>
      <c r="O20" s="6">
        <v>2</v>
      </c>
      <c r="P20" s="7">
        <v>9</v>
      </c>
      <c r="Q20" s="7">
        <v>1</v>
      </c>
      <c r="R20" s="7">
        <v>1</v>
      </c>
      <c r="S20" s="7">
        <v>7</v>
      </c>
      <c r="T20" s="7">
        <v>2</v>
      </c>
      <c r="U20" s="7">
        <v>5</v>
      </c>
      <c r="V20" s="8">
        <v>3</v>
      </c>
      <c r="W20" s="9">
        <v>2</v>
      </c>
      <c r="X20" s="9">
        <v>5</v>
      </c>
      <c r="Y20" s="18" t="s">
        <v>38</v>
      </c>
      <c r="Z20" s="12">
        <v>3</v>
      </c>
      <c r="AA20" s="13">
        <v>3</v>
      </c>
      <c r="AB20" s="14">
        <v>14</v>
      </c>
      <c r="AC20" s="13">
        <v>7</v>
      </c>
      <c r="AD20" s="19">
        <v>10</v>
      </c>
      <c r="AE20" s="20">
        <v>6</v>
      </c>
      <c r="AF20" s="20">
        <v>9</v>
      </c>
      <c r="AG20" s="20">
        <v>6</v>
      </c>
      <c r="AH20" s="17">
        <v>9</v>
      </c>
    </row>
    <row r="21" spans="1:34" s="15" customFormat="1" ht="21.25" customHeight="1" x14ac:dyDescent="0.4">
      <c r="A21" s="77"/>
      <c r="B21" s="78"/>
      <c r="C21" s="16"/>
      <c r="D21" s="4" t="s">
        <v>27</v>
      </c>
      <c r="E21" s="5" t="s">
        <v>35</v>
      </c>
      <c r="F21" s="6">
        <v>129</v>
      </c>
      <c r="G21" s="6">
        <v>32</v>
      </c>
      <c r="H21" s="6">
        <v>26</v>
      </c>
      <c r="I21" s="6">
        <v>35</v>
      </c>
      <c r="J21" s="6">
        <v>36</v>
      </c>
      <c r="K21" s="6">
        <v>103</v>
      </c>
      <c r="L21" s="6">
        <v>12</v>
      </c>
      <c r="M21" s="6">
        <v>26</v>
      </c>
      <c r="N21" s="6">
        <v>31</v>
      </c>
      <c r="O21" s="6">
        <v>34</v>
      </c>
      <c r="P21" s="7">
        <v>95</v>
      </c>
      <c r="Q21" s="7">
        <v>25</v>
      </c>
      <c r="R21" s="7">
        <v>14</v>
      </c>
      <c r="S21" s="7">
        <v>56</v>
      </c>
      <c r="T21" s="7">
        <v>55</v>
      </c>
      <c r="U21" s="7">
        <v>58</v>
      </c>
      <c r="V21" s="8">
        <v>65</v>
      </c>
      <c r="W21" s="9">
        <v>55</v>
      </c>
      <c r="X21" s="9">
        <v>58</v>
      </c>
      <c r="Y21" s="11">
        <v>16</v>
      </c>
      <c r="Z21" s="12">
        <v>15</v>
      </c>
      <c r="AA21" s="13">
        <v>58</v>
      </c>
      <c r="AB21" s="14">
        <v>86</v>
      </c>
      <c r="AC21" s="13">
        <v>58</v>
      </c>
      <c r="AD21" s="19">
        <v>95</v>
      </c>
      <c r="AE21" s="20">
        <v>81</v>
      </c>
      <c r="AF21" s="20">
        <v>121</v>
      </c>
      <c r="AG21" s="20">
        <v>114</v>
      </c>
      <c r="AH21" s="17">
        <v>154</v>
      </c>
    </row>
    <row r="22" spans="1:34" s="15" customFormat="1" ht="21.25" customHeight="1" x14ac:dyDescent="0.4">
      <c r="A22" s="77"/>
      <c r="B22" s="78"/>
      <c r="C22" s="16"/>
      <c r="D22" s="4" t="s">
        <v>27</v>
      </c>
      <c r="E22" s="5" t="s">
        <v>36</v>
      </c>
      <c r="F22" s="6" t="s">
        <v>38</v>
      </c>
      <c r="G22" s="6" t="s">
        <v>38</v>
      </c>
      <c r="H22" s="6" t="s">
        <v>38</v>
      </c>
      <c r="I22" s="6" t="s">
        <v>38</v>
      </c>
      <c r="J22" s="6" t="s">
        <v>38</v>
      </c>
      <c r="K22" s="6" t="s">
        <v>38</v>
      </c>
      <c r="L22" s="6" t="s">
        <v>38</v>
      </c>
      <c r="M22" s="6" t="s">
        <v>38</v>
      </c>
      <c r="N22" s="6" t="s">
        <v>38</v>
      </c>
      <c r="O22" s="6" t="s">
        <v>38</v>
      </c>
      <c r="P22" s="7">
        <v>1</v>
      </c>
      <c r="Q22" s="7" t="s">
        <v>38</v>
      </c>
      <c r="R22" s="7" t="s">
        <v>38</v>
      </c>
      <c r="S22" s="7">
        <v>1</v>
      </c>
      <c r="T22" s="7" t="s">
        <v>38</v>
      </c>
      <c r="U22" s="7" t="s">
        <v>38</v>
      </c>
      <c r="V22" s="6" t="s">
        <v>38</v>
      </c>
      <c r="W22" s="9" t="s">
        <v>38</v>
      </c>
      <c r="X22" s="9" t="s">
        <v>38</v>
      </c>
      <c r="Y22" s="18" t="s">
        <v>38</v>
      </c>
      <c r="Z22" s="28" t="s">
        <v>38</v>
      </c>
      <c r="AA22" s="13">
        <v>1</v>
      </c>
      <c r="AB22" s="14">
        <v>1</v>
      </c>
      <c r="AC22" s="13">
        <v>1</v>
      </c>
      <c r="AD22" s="19">
        <v>1</v>
      </c>
      <c r="AE22" s="20">
        <v>3</v>
      </c>
      <c r="AF22" s="31">
        <v>0</v>
      </c>
      <c r="AG22" s="31">
        <v>1</v>
      </c>
      <c r="AH22" s="31">
        <v>3</v>
      </c>
    </row>
    <row r="23" spans="1:34" s="2" customFormat="1" ht="21.25" customHeight="1" x14ac:dyDescent="0.4">
      <c r="A23" s="74" t="s">
        <v>41</v>
      </c>
      <c r="B23" s="79" t="s">
        <v>42</v>
      </c>
      <c r="C23" s="3"/>
      <c r="D23" s="58" t="s">
        <v>43</v>
      </c>
      <c r="E23" s="43" t="s">
        <v>33</v>
      </c>
      <c r="F23" s="59" t="s">
        <v>44</v>
      </c>
      <c r="G23" s="59" t="s">
        <v>44</v>
      </c>
      <c r="H23" s="59" t="s">
        <v>44</v>
      </c>
      <c r="I23" s="59" t="s">
        <v>44</v>
      </c>
      <c r="J23" s="59" t="s">
        <v>44</v>
      </c>
      <c r="K23" s="59" t="s">
        <v>44</v>
      </c>
      <c r="L23" s="59" t="s">
        <v>44</v>
      </c>
      <c r="M23" s="59" t="s">
        <v>44</v>
      </c>
      <c r="N23" s="59" t="s">
        <v>44</v>
      </c>
      <c r="O23" s="59" t="s">
        <v>44</v>
      </c>
      <c r="P23" s="59" t="s">
        <v>44</v>
      </c>
      <c r="Q23" s="59" t="s">
        <v>44</v>
      </c>
      <c r="R23" s="59" t="s">
        <v>44</v>
      </c>
      <c r="S23" s="59" t="s">
        <v>44</v>
      </c>
      <c r="T23" s="44">
        <f>T24+T25</f>
        <v>165</v>
      </c>
      <c r="U23" s="44">
        <v>134</v>
      </c>
      <c r="V23" s="55">
        <f>V24+V25</f>
        <v>268</v>
      </c>
      <c r="W23" s="46">
        <v>165</v>
      </c>
      <c r="X23" s="46">
        <v>134</v>
      </c>
      <c r="Y23" s="60">
        <v>149</v>
      </c>
      <c r="Z23" s="49">
        <v>69</v>
      </c>
      <c r="AA23" s="50">
        <v>231</v>
      </c>
      <c r="AB23" s="51">
        <v>253</v>
      </c>
      <c r="AC23" s="50">
        <v>122</v>
      </c>
      <c r="AD23" s="61">
        <v>134</v>
      </c>
      <c r="AE23" s="61">
        <v>398</v>
      </c>
      <c r="AF23" s="62">
        <v>277</v>
      </c>
      <c r="AG23" s="62">
        <v>110</v>
      </c>
      <c r="AH23" s="52">
        <v>183</v>
      </c>
    </row>
    <row r="24" spans="1:34" s="15" customFormat="1" ht="21.25" customHeight="1" x14ac:dyDescent="0.4">
      <c r="A24" s="74"/>
      <c r="B24" s="79"/>
      <c r="C24" s="3"/>
      <c r="D24" s="21" t="s">
        <v>43</v>
      </c>
      <c r="E24" s="5" t="s">
        <v>34</v>
      </c>
      <c r="F24" s="22" t="s">
        <v>44</v>
      </c>
      <c r="G24" s="22" t="s">
        <v>44</v>
      </c>
      <c r="H24" s="22" t="s">
        <v>44</v>
      </c>
      <c r="I24" s="22" t="s">
        <v>44</v>
      </c>
      <c r="J24" s="22" t="s">
        <v>44</v>
      </c>
      <c r="K24" s="22" t="s">
        <v>44</v>
      </c>
      <c r="L24" s="22" t="s">
        <v>44</v>
      </c>
      <c r="M24" s="22" t="s">
        <v>44</v>
      </c>
      <c r="N24" s="22" t="s">
        <v>44</v>
      </c>
      <c r="O24" s="22" t="s">
        <v>44</v>
      </c>
      <c r="P24" s="22" t="s">
        <v>44</v>
      </c>
      <c r="Q24" s="22" t="s">
        <v>44</v>
      </c>
      <c r="R24" s="22" t="s">
        <v>44</v>
      </c>
      <c r="S24" s="22" t="s">
        <v>44</v>
      </c>
      <c r="T24" s="7">
        <v>22</v>
      </c>
      <c r="U24" s="7" t="s">
        <v>38</v>
      </c>
      <c r="V24" s="8">
        <v>61</v>
      </c>
      <c r="W24" s="9">
        <v>22</v>
      </c>
      <c r="X24" s="9" t="s">
        <v>38</v>
      </c>
      <c r="Y24" s="18">
        <v>34</v>
      </c>
      <c r="Z24" s="12">
        <v>24</v>
      </c>
      <c r="AA24" s="13">
        <v>53</v>
      </c>
      <c r="AB24" s="14">
        <v>67</v>
      </c>
      <c r="AC24" s="13">
        <v>17</v>
      </c>
      <c r="AD24" s="23">
        <v>20</v>
      </c>
      <c r="AE24" s="23">
        <v>184</v>
      </c>
      <c r="AF24" s="13">
        <v>86</v>
      </c>
      <c r="AG24" s="13">
        <v>5</v>
      </c>
      <c r="AH24" s="17">
        <v>42</v>
      </c>
    </row>
    <row r="25" spans="1:34" s="15" customFormat="1" ht="21.25" customHeight="1" x14ac:dyDescent="0.4">
      <c r="A25" s="74"/>
      <c r="B25" s="79"/>
      <c r="C25" s="3"/>
      <c r="D25" s="21" t="s">
        <v>43</v>
      </c>
      <c r="E25" s="5" t="s">
        <v>35</v>
      </c>
      <c r="F25" s="22" t="s">
        <v>44</v>
      </c>
      <c r="G25" s="22" t="s">
        <v>44</v>
      </c>
      <c r="H25" s="22" t="s">
        <v>44</v>
      </c>
      <c r="I25" s="22" t="s">
        <v>44</v>
      </c>
      <c r="J25" s="22" t="s">
        <v>44</v>
      </c>
      <c r="K25" s="22" t="s">
        <v>44</v>
      </c>
      <c r="L25" s="22" t="s">
        <v>44</v>
      </c>
      <c r="M25" s="22" t="s">
        <v>44</v>
      </c>
      <c r="N25" s="22" t="s">
        <v>44</v>
      </c>
      <c r="O25" s="22" t="s">
        <v>44</v>
      </c>
      <c r="P25" s="22" t="s">
        <v>44</v>
      </c>
      <c r="Q25" s="22" t="s">
        <v>44</v>
      </c>
      <c r="R25" s="22" t="s">
        <v>44</v>
      </c>
      <c r="S25" s="22" t="s">
        <v>44</v>
      </c>
      <c r="T25" s="7">
        <v>143</v>
      </c>
      <c r="U25" s="7">
        <v>134</v>
      </c>
      <c r="V25" s="8">
        <v>207</v>
      </c>
      <c r="W25" s="9">
        <v>143</v>
      </c>
      <c r="X25" s="9">
        <v>134</v>
      </c>
      <c r="Y25" s="18">
        <v>115</v>
      </c>
      <c r="Z25" s="12">
        <v>45</v>
      </c>
      <c r="AA25" s="13">
        <v>178</v>
      </c>
      <c r="AB25" s="14">
        <v>186</v>
      </c>
      <c r="AC25" s="13">
        <v>105</v>
      </c>
      <c r="AD25" s="23">
        <v>114</v>
      </c>
      <c r="AE25" s="23">
        <v>214</v>
      </c>
      <c r="AF25" s="13">
        <v>191</v>
      </c>
      <c r="AG25" s="13">
        <v>105</v>
      </c>
      <c r="AH25" s="17">
        <v>141</v>
      </c>
    </row>
    <row r="26" spans="1:34" s="15" customFormat="1" ht="21.25" customHeight="1" x14ac:dyDescent="0.4">
      <c r="A26" s="74"/>
      <c r="B26" s="79"/>
      <c r="C26" s="3"/>
      <c r="D26" s="21" t="s">
        <v>43</v>
      </c>
      <c r="E26" s="5" t="s">
        <v>36</v>
      </c>
      <c r="F26" s="22" t="s">
        <v>44</v>
      </c>
      <c r="G26" s="22" t="s">
        <v>44</v>
      </c>
      <c r="H26" s="22" t="s">
        <v>44</v>
      </c>
      <c r="I26" s="22" t="s">
        <v>44</v>
      </c>
      <c r="J26" s="22" t="s">
        <v>44</v>
      </c>
      <c r="K26" s="22" t="s">
        <v>44</v>
      </c>
      <c r="L26" s="22" t="s">
        <v>44</v>
      </c>
      <c r="M26" s="22" t="s">
        <v>44</v>
      </c>
      <c r="N26" s="22" t="s">
        <v>44</v>
      </c>
      <c r="O26" s="22" t="s">
        <v>44</v>
      </c>
      <c r="P26" s="22" t="s">
        <v>44</v>
      </c>
      <c r="Q26" s="22" t="s">
        <v>44</v>
      </c>
      <c r="R26" s="22" t="s">
        <v>44</v>
      </c>
      <c r="S26" s="22" t="s">
        <v>44</v>
      </c>
      <c r="T26" s="7" t="s">
        <v>38</v>
      </c>
      <c r="U26" s="7" t="s">
        <v>38</v>
      </c>
      <c r="V26" s="7" t="s">
        <v>38</v>
      </c>
      <c r="W26" s="9" t="s">
        <v>38</v>
      </c>
      <c r="X26" s="9" t="s">
        <v>38</v>
      </c>
      <c r="Y26" s="18" t="s">
        <v>38</v>
      </c>
      <c r="Z26" s="28" t="s">
        <v>38</v>
      </c>
      <c r="AA26" s="13">
        <v>0</v>
      </c>
      <c r="AB26" s="14">
        <v>0</v>
      </c>
      <c r="AC26" s="13" t="s">
        <v>45</v>
      </c>
      <c r="AD26" s="13" t="s">
        <v>45</v>
      </c>
      <c r="AE26" s="13">
        <v>0</v>
      </c>
      <c r="AF26" s="31">
        <v>0</v>
      </c>
      <c r="AG26" s="31">
        <v>0</v>
      </c>
      <c r="AH26" s="31">
        <v>0</v>
      </c>
    </row>
    <row r="27" spans="1:34" s="2" customFormat="1" ht="21.25" customHeight="1" x14ac:dyDescent="0.4">
      <c r="A27" s="74" t="s">
        <v>46</v>
      </c>
      <c r="B27" s="75"/>
      <c r="C27" s="24"/>
      <c r="D27" s="63" t="s">
        <v>27</v>
      </c>
      <c r="E27" s="42" t="s">
        <v>47</v>
      </c>
      <c r="F27" s="64" t="s">
        <v>44</v>
      </c>
      <c r="G27" s="64" t="s">
        <v>44</v>
      </c>
      <c r="H27" s="64" t="s">
        <v>44</v>
      </c>
      <c r="I27" s="64" t="s">
        <v>44</v>
      </c>
      <c r="J27" s="64" t="s">
        <v>44</v>
      </c>
      <c r="K27" s="64" t="s">
        <v>44</v>
      </c>
      <c r="L27" s="64" t="s">
        <v>44</v>
      </c>
      <c r="M27" s="64" t="s">
        <v>44</v>
      </c>
      <c r="N27" s="64" t="s">
        <v>44</v>
      </c>
      <c r="O27" s="64" t="s">
        <v>44</v>
      </c>
      <c r="P27" s="64" t="s">
        <v>44</v>
      </c>
      <c r="Q27" s="64" t="s">
        <v>44</v>
      </c>
      <c r="R27" s="64" t="s">
        <v>44</v>
      </c>
      <c r="S27" s="64" t="s">
        <v>44</v>
      </c>
      <c r="T27" s="64" t="s">
        <v>44</v>
      </c>
      <c r="U27" s="64" t="s">
        <v>44</v>
      </c>
      <c r="V27" s="64" t="s">
        <v>44</v>
      </c>
      <c r="W27" s="64" t="s">
        <v>44</v>
      </c>
      <c r="X27" s="64" t="s">
        <v>44</v>
      </c>
      <c r="Y27" s="48">
        <v>13</v>
      </c>
      <c r="Z27" s="49">
        <v>16</v>
      </c>
      <c r="AA27" s="50">
        <f>SUM(AA28:AA30)</f>
        <v>62</v>
      </c>
      <c r="AB27" s="51">
        <v>101</v>
      </c>
      <c r="AC27" s="50">
        <v>66</v>
      </c>
      <c r="AD27" s="56">
        <v>106</v>
      </c>
      <c r="AE27" s="57">
        <f>AE28+AE29+AE30</f>
        <v>90</v>
      </c>
      <c r="AF27" s="57">
        <v>130</v>
      </c>
      <c r="AG27" s="57">
        <f>AG28+AG30+AG29</f>
        <v>121</v>
      </c>
      <c r="AH27" s="57">
        <v>166</v>
      </c>
    </row>
    <row r="28" spans="1:34" s="15" customFormat="1" ht="21.25" customHeight="1" x14ac:dyDescent="0.4">
      <c r="A28" s="74"/>
      <c r="B28" s="75"/>
      <c r="C28" s="24"/>
      <c r="D28" s="25" t="s">
        <v>27</v>
      </c>
      <c r="E28" s="26" t="s">
        <v>48</v>
      </c>
      <c r="F28" s="27" t="s">
        <v>44</v>
      </c>
      <c r="G28" s="27" t="s">
        <v>44</v>
      </c>
      <c r="H28" s="27" t="s">
        <v>44</v>
      </c>
      <c r="I28" s="27" t="s">
        <v>44</v>
      </c>
      <c r="J28" s="27" t="s">
        <v>44</v>
      </c>
      <c r="K28" s="27" t="s">
        <v>44</v>
      </c>
      <c r="L28" s="27" t="s">
        <v>44</v>
      </c>
      <c r="M28" s="27" t="s">
        <v>44</v>
      </c>
      <c r="N28" s="27" t="s">
        <v>44</v>
      </c>
      <c r="O28" s="27" t="s">
        <v>44</v>
      </c>
      <c r="P28" s="27" t="s">
        <v>44</v>
      </c>
      <c r="Q28" s="27" t="s">
        <v>44</v>
      </c>
      <c r="R28" s="27" t="s">
        <v>44</v>
      </c>
      <c r="S28" s="27" t="s">
        <v>44</v>
      </c>
      <c r="T28" s="27" t="s">
        <v>44</v>
      </c>
      <c r="U28" s="27" t="s">
        <v>44</v>
      </c>
      <c r="V28" s="27" t="s">
        <v>44</v>
      </c>
      <c r="W28" s="27" t="s">
        <v>44</v>
      </c>
      <c r="X28" s="27" t="s">
        <v>44</v>
      </c>
      <c r="Y28" s="11">
        <v>13</v>
      </c>
      <c r="Z28" s="12">
        <v>16</v>
      </c>
      <c r="AA28" s="13">
        <v>58</v>
      </c>
      <c r="AB28" s="14">
        <v>93</v>
      </c>
      <c r="AC28" s="13">
        <v>64</v>
      </c>
      <c r="AD28" s="19">
        <v>97</v>
      </c>
      <c r="AE28" s="20">
        <v>84</v>
      </c>
      <c r="AF28" s="20">
        <v>118</v>
      </c>
      <c r="AG28" s="20">
        <v>113</v>
      </c>
      <c r="AH28" s="20">
        <v>136</v>
      </c>
    </row>
    <row r="29" spans="1:34" s="15" customFormat="1" ht="21.25" customHeight="1" x14ac:dyDescent="0.4">
      <c r="A29" s="74"/>
      <c r="B29" s="75"/>
      <c r="C29" s="24"/>
      <c r="D29" s="25" t="s">
        <v>27</v>
      </c>
      <c r="E29" s="26" t="s">
        <v>49</v>
      </c>
      <c r="F29" s="27" t="s">
        <v>44</v>
      </c>
      <c r="G29" s="27" t="s">
        <v>44</v>
      </c>
      <c r="H29" s="27" t="s">
        <v>44</v>
      </c>
      <c r="I29" s="27" t="s">
        <v>44</v>
      </c>
      <c r="J29" s="27" t="s">
        <v>44</v>
      </c>
      <c r="K29" s="27" t="s">
        <v>44</v>
      </c>
      <c r="L29" s="27" t="s">
        <v>44</v>
      </c>
      <c r="M29" s="27" t="s">
        <v>44</v>
      </c>
      <c r="N29" s="27" t="s">
        <v>44</v>
      </c>
      <c r="O29" s="27" t="s">
        <v>44</v>
      </c>
      <c r="P29" s="27" t="s">
        <v>44</v>
      </c>
      <c r="Q29" s="27" t="s">
        <v>44</v>
      </c>
      <c r="R29" s="27" t="s">
        <v>44</v>
      </c>
      <c r="S29" s="27" t="s">
        <v>44</v>
      </c>
      <c r="T29" s="27" t="s">
        <v>44</v>
      </c>
      <c r="U29" s="27" t="s">
        <v>44</v>
      </c>
      <c r="V29" s="27" t="s">
        <v>44</v>
      </c>
      <c r="W29" s="27" t="s">
        <v>44</v>
      </c>
      <c r="X29" s="27" t="s">
        <v>44</v>
      </c>
      <c r="Y29" s="28" t="s">
        <v>38</v>
      </c>
      <c r="Z29" s="28" t="s">
        <v>38</v>
      </c>
      <c r="AA29" s="13">
        <v>1</v>
      </c>
      <c r="AB29" s="14">
        <v>1</v>
      </c>
      <c r="AC29" s="13">
        <v>0</v>
      </c>
      <c r="AD29" s="19">
        <v>2</v>
      </c>
      <c r="AE29" s="20">
        <v>1</v>
      </c>
      <c r="AF29" s="20">
        <v>5</v>
      </c>
      <c r="AG29" s="20">
        <v>2</v>
      </c>
      <c r="AH29" s="20">
        <v>4</v>
      </c>
    </row>
    <row r="30" spans="1:34" s="15" customFormat="1" ht="21.25" customHeight="1" x14ac:dyDescent="0.4">
      <c r="A30" s="74"/>
      <c r="B30" s="75"/>
      <c r="C30" s="24"/>
      <c r="D30" s="25" t="s">
        <v>27</v>
      </c>
      <c r="E30" s="26" t="s">
        <v>31</v>
      </c>
      <c r="F30" s="27" t="s">
        <v>44</v>
      </c>
      <c r="G30" s="27" t="s">
        <v>44</v>
      </c>
      <c r="H30" s="27" t="s">
        <v>44</v>
      </c>
      <c r="I30" s="27" t="s">
        <v>44</v>
      </c>
      <c r="J30" s="27" t="s">
        <v>44</v>
      </c>
      <c r="K30" s="27" t="s">
        <v>44</v>
      </c>
      <c r="L30" s="27" t="s">
        <v>44</v>
      </c>
      <c r="M30" s="27" t="s">
        <v>44</v>
      </c>
      <c r="N30" s="27" t="s">
        <v>44</v>
      </c>
      <c r="O30" s="27" t="s">
        <v>44</v>
      </c>
      <c r="P30" s="27" t="s">
        <v>44</v>
      </c>
      <c r="Q30" s="27" t="s">
        <v>44</v>
      </c>
      <c r="R30" s="27" t="s">
        <v>44</v>
      </c>
      <c r="S30" s="27" t="s">
        <v>44</v>
      </c>
      <c r="T30" s="27" t="s">
        <v>44</v>
      </c>
      <c r="U30" s="27" t="s">
        <v>44</v>
      </c>
      <c r="V30" s="27" t="s">
        <v>44</v>
      </c>
      <c r="W30" s="27" t="s">
        <v>44</v>
      </c>
      <c r="X30" s="27" t="s">
        <v>44</v>
      </c>
      <c r="Y30" s="28" t="s">
        <v>38</v>
      </c>
      <c r="Z30" s="28" t="s">
        <v>38</v>
      </c>
      <c r="AA30" s="13">
        <v>3</v>
      </c>
      <c r="AB30" s="14">
        <v>7</v>
      </c>
      <c r="AC30" s="13">
        <v>2</v>
      </c>
      <c r="AD30" s="19">
        <v>7</v>
      </c>
      <c r="AE30" s="20">
        <v>5</v>
      </c>
      <c r="AF30" s="20">
        <v>7</v>
      </c>
      <c r="AG30" s="20">
        <v>6</v>
      </c>
      <c r="AH30" s="20">
        <v>26</v>
      </c>
    </row>
    <row r="31" spans="1:34" s="29" customFormat="1" ht="21.25" customHeight="1" x14ac:dyDescent="0.4">
      <c r="A31" s="74" t="s">
        <v>50</v>
      </c>
      <c r="B31" s="75"/>
      <c r="C31" s="24"/>
      <c r="D31" s="65" t="s">
        <v>27</v>
      </c>
      <c r="E31" s="42" t="s">
        <v>47</v>
      </c>
      <c r="F31" s="66" t="s">
        <v>44</v>
      </c>
      <c r="G31" s="66" t="s">
        <v>44</v>
      </c>
      <c r="H31" s="66" t="s">
        <v>44</v>
      </c>
      <c r="I31" s="66" t="s">
        <v>44</v>
      </c>
      <c r="J31" s="66" t="s">
        <v>44</v>
      </c>
      <c r="K31" s="66" t="s">
        <v>44</v>
      </c>
      <c r="L31" s="66" t="s">
        <v>44</v>
      </c>
      <c r="M31" s="66" t="s">
        <v>44</v>
      </c>
      <c r="N31" s="66" t="s">
        <v>44</v>
      </c>
      <c r="O31" s="66" t="s">
        <v>44</v>
      </c>
      <c r="P31" s="66" t="s">
        <v>44</v>
      </c>
      <c r="Q31" s="66" t="s">
        <v>44</v>
      </c>
      <c r="R31" s="66" t="s">
        <v>44</v>
      </c>
      <c r="S31" s="66" t="s">
        <v>44</v>
      </c>
      <c r="T31" s="66" t="s">
        <v>44</v>
      </c>
      <c r="U31" s="66" t="s">
        <v>44</v>
      </c>
      <c r="V31" s="66" t="s">
        <v>44</v>
      </c>
      <c r="W31" s="66" t="s">
        <v>44</v>
      </c>
      <c r="X31" s="66" t="s">
        <v>44</v>
      </c>
      <c r="Y31" s="67">
        <v>36</v>
      </c>
      <c r="Z31" s="68">
        <v>80</v>
      </c>
      <c r="AA31" s="69">
        <v>46</v>
      </c>
      <c r="AB31" s="70">
        <v>54</v>
      </c>
      <c r="AC31" s="69">
        <v>76</v>
      </c>
      <c r="AD31" s="71">
        <f>AD32+AD33+AD34</f>
        <v>94</v>
      </c>
      <c r="AE31" s="72">
        <v>81</v>
      </c>
      <c r="AF31" s="72">
        <v>83</v>
      </c>
      <c r="AG31" s="72">
        <v>96</v>
      </c>
      <c r="AH31" s="72">
        <v>110</v>
      </c>
    </row>
    <row r="32" spans="1:34" s="15" customFormat="1" ht="21.25" customHeight="1" x14ac:dyDescent="0.4">
      <c r="A32" s="74"/>
      <c r="B32" s="75"/>
      <c r="C32" s="24"/>
      <c r="D32" s="25" t="s">
        <v>27</v>
      </c>
      <c r="E32" s="26" t="s">
        <v>48</v>
      </c>
      <c r="F32" s="27" t="s">
        <v>44</v>
      </c>
      <c r="G32" s="27" t="s">
        <v>44</v>
      </c>
      <c r="H32" s="27" t="s">
        <v>44</v>
      </c>
      <c r="I32" s="27" t="s">
        <v>44</v>
      </c>
      <c r="J32" s="27" t="s">
        <v>44</v>
      </c>
      <c r="K32" s="27" t="s">
        <v>44</v>
      </c>
      <c r="L32" s="27" t="s">
        <v>44</v>
      </c>
      <c r="M32" s="27" t="s">
        <v>44</v>
      </c>
      <c r="N32" s="27" t="s">
        <v>44</v>
      </c>
      <c r="O32" s="27" t="s">
        <v>44</v>
      </c>
      <c r="P32" s="27" t="s">
        <v>44</v>
      </c>
      <c r="Q32" s="27" t="s">
        <v>44</v>
      </c>
      <c r="R32" s="27" t="s">
        <v>44</v>
      </c>
      <c r="S32" s="27" t="s">
        <v>44</v>
      </c>
      <c r="T32" s="27" t="s">
        <v>44</v>
      </c>
      <c r="U32" s="27" t="s">
        <v>44</v>
      </c>
      <c r="V32" s="27" t="s">
        <v>44</v>
      </c>
      <c r="W32" s="27" t="s">
        <v>44</v>
      </c>
      <c r="X32" s="27" t="s">
        <v>44</v>
      </c>
      <c r="Y32" s="30" t="s">
        <v>38</v>
      </c>
      <c r="Z32" s="12">
        <v>12</v>
      </c>
      <c r="AA32" s="13">
        <v>2</v>
      </c>
      <c r="AB32" s="14">
        <v>8</v>
      </c>
      <c r="AC32" s="31">
        <v>14</v>
      </c>
      <c r="AD32" s="32">
        <v>9</v>
      </c>
      <c r="AE32" s="32">
        <v>13</v>
      </c>
      <c r="AF32" s="32">
        <v>18</v>
      </c>
      <c r="AG32" s="32">
        <v>34</v>
      </c>
      <c r="AH32" s="32">
        <v>30</v>
      </c>
    </row>
    <row r="33" spans="1:34" s="15" customFormat="1" ht="21.25" customHeight="1" x14ac:dyDescent="0.4">
      <c r="A33" s="74"/>
      <c r="B33" s="75"/>
      <c r="C33" s="24"/>
      <c r="D33" s="25" t="s">
        <v>27</v>
      </c>
      <c r="E33" s="26" t="s">
        <v>49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27" t="s">
        <v>44</v>
      </c>
      <c r="L33" s="27" t="s">
        <v>44</v>
      </c>
      <c r="M33" s="27" t="s">
        <v>44</v>
      </c>
      <c r="N33" s="27" t="s">
        <v>44</v>
      </c>
      <c r="O33" s="27" t="s">
        <v>44</v>
      </c>
      <c r="P33" s="27" t="s">
        <v>44</v>
      </c>
      <c r="Q33" s="27" t="s">
        <v>44</v>
      </c>
      <c r="R33" s="27" t="s">
        <v>44</v>
      </c>
      <c r="S33" s="27" t="s">
        <v>44</v>
      </c>
      <c r="T33" s="27" t="s">
        <v>44</v>
      </c>
      <c r="U33" s="27" t="s">
        <v>44</v>
      </c>
      <c r="V33" s="27" t="s">
        <v>44</v>
      </c>
      <c r="W33" s="27" t="s">
        <v>44</v>
      </c>
      <c r="X33" s="27" t="s">
        <v>44</v>
      </c>
      <c r="Y33" s="11">
        <v>36</v>
      </c>
      <c r="Z33" s="12">
        <v>68</v>
      </c>
      <c r="AA33" s="13">
        <v>44</v>
      </c>
      <c r="AB33" s="14">
        <v>46</v>
      </c>
      <c r="AC33" s="31">
        <v>82</v>
      </c>
      <c r="AD33" s="32">
        <v>85</v>
      </c>
      <c r="AE33" s="32">
        <v>68</v>
      </c>
      <c r="AF33" s="32">
        <v>65</v>
      </c>
      <c r="AG33" s="32">
        <v>62</v>
      </c>
      <c r="AH33" s="32">
        <v>80</v>
      </c>
    </row>
    <row r="34" spans="1:34" s="15" customFormat="1" ht="21.25" customHeight="1" x14ac:dyDescent="0.4">
      <c r="A34" s="74"/>
      <c r="B34" s="75"/>
      <c r="C34" s="24"/>
      <c r="D34" s="25" t="s">
        <v>27</v>
      </c>
      <c r="E34" s="26" t="s">
        <v>31</v>
      </c>
      <c r="F34" s="27" t="s">
        <v>44</v>
      </c>
      <c r="G34" s="27" t="s">
        <v>44</v>
      </c>
      <c r="H34" s="27" t="s">
        <v>44</v>
      </c>
      <c r="I34" s="27" t="s">
        <v>44</v>
      </c>
      <c r="J34" s="27" t="s">
        <v>44</v>
      </c>
      <c r="K34" s="27" t="s">
        <v>44</v>
      </c>
      <c r="L34" s="27" t="s">
        <v>44</v>
      </c>
      <c r="M34" s="27" t="s">
        <v>44</v>
      </c>
      <c r="N34" s="27" t="s">
        <v>44</v>
      </c>
      <c r="O34" s="27" t="s">
        <v>44</v>
      </c>
      <c r="P34" s="27" t="s">
        <v>44</v>
      </c>
      <c r="Q34" s="27" t="s">
        <v>44</v>
      </c>
      <c r="R34" s="27" t="s">
        <v>44</v>
      </c>
      <c r="S34" s="27" t="s">
        <v>44</v>
      </c>
      <c r="T34" s="27" t="s">
        <v>44</v>
      </c>
      <c r="U34" s="27" t="s">
        <v>44</v>
      </c>
      <c r="V34" s="27" t="s">
        <v>44</v>
      </c>
      <c r="W34" s="27" t="s">
        <v>44</v>
      </c>
      <c r="X34" s="27" t="s">
        <v>44</v>
      </c>
      <c r="Y34" s="18" t="s">
        <v>38</v>
      </c>
      <c r="Z34" s="28">
        <v>0</v>
      </c>
      <c r="AA34" s="13">
        <v>0</v>
      </c>
      <c r="AB34" s="14">
        <v>0</v>
      </c>
      <c r="AC34" s="31" t="s">
        <v>45</v>
      </c>
      <c r="AD34" s="13">
        <v>0</v>
      </c>
      <c r="AE34" s="13">
        <v>0</v>
      </c>
      <c r="AF34" s="14">
        <v>0</v>
      </c>
      <c r="AG34" s="14">
        <v>0</v>
      </c>
      <c r="AH34" s="14">
        <v>0</v>
      </c>
    </row>
    <row r="35" spans="1:34" s="2" customFormat="1" ht="21.25" customHeight="1" x14ac:dyDescent="0.4">
      <c r="A35" s="74" t="s">
        <v>51</v>
      </c>
      <c r="B35" s="76" t="s">
        <v>52</v>
      </c>
      <c r="C35" s="24"/>
      <c r="D35" s="63" t="s">
        <v>27</v>
      </c>
      <c r="E35" s="42" t="s">
        <v>53</v>
      </c>
      <c r="F35" s="64" t="s">
        <v>44</v>
      </c>
      <c r="G35" s="56">
        <v>1</v>
      </c>
      <c r="H35" s="56">
        <v>380</v>
      </c>
      <c r="I35" s="64" t="s">
        <v>44</v>
      </c>
      <c r="J35" s="64" t="s">
        <v>44</v>
      </c>
      <c r="K35" s="64" t="s">
        <v>44</v>
      </c>
      <c r="L35" s="64" t="s">
        <v>44</v>
      </c>
      <c r="M35" s="56">
        <v>894</v>
      </c>
      <c r="N35" s="64" t="s">
        <v>44</v>
      </c>
      <c r="O35" s="64" t="s">
        <v>44</v>
      </c>
      <c r="P35" s="64" t="s">
        <v>44</v>
      </c>
      <c r="Q35" s="64" t="s">
        <v>44</v>
      </c>
      <c r="R35" s="56">
        <v>824</v>
      </c>
      <c r="S35" s="64" t="s">
        <v>44</v>
      </c>
      <c r="T35" s="64" t="s">
        <v>44</v>
      </c>
      <c r="U35" s="64" t="s">
        <v>44</v>
      </c>
      <c r="V35" s="56">
        <v>810</v>
      </c>
      <c r="W35" s="46">
        <v>398</v>
      </c>
      <c r="X35" s="46">
        <v>409</v>
      </c>
      <c r="Y35" s="60">
        <v>374</v>
      </c>
      <c r="Z35" s="73">
        <v>730</v>
      </c>
      <c r="AA35" s="50">
        <v>375</v>
      </c>
      <c r="AB35" s="51">
        <v>356</v>
      </c>
      <c r="AC35" s="50">
        <v>351</v>
      </c>
      <c r="AD35" s="52">
        <v>401</v>
      </c>
      <c r="AE35" s="52">
        <v>347</v>
      </c>
      <c r="AF35" s="52">
        <f>AF36+AF37</f>
        <v>406</v>
      </c>
      <c r="AG35" s="52">
        <f>AG36+AG37</f>
        <v>321</v>
      </c>
      <c r="AH35" s="52">
        <v>312</v>
      </c>
    </row>
    <row r="36" spans="1:34" s="15" customFormat="1" ht="21.25" customHeight="1" x14ac:dyDescent="0.4">
      <c r="A36" s="74"/>
      <c r="B36" s="76"/>
      <c r="C36" s="24"/>
      <c r="D36" s="33" t="s">
        <v>27</v>
      </c>
      <c r="E36" s="26" t="s">
        <v>29</v>
      </c>
      <c r="F36" s="27" t="s">
        <v>44</v>
      </c>
      <c r="G36" s="19">
        <v>0</v>
      </c>
      <c r="H36" s="19">
        <v>21</v>
      </c>
      <c r="I36" s="27" t="s">
        <v>44</v>
      </c>
      <c r="J36" s="27" t="s">
        <v>44</v>
      </c>
      <c r="K36" s="27" t="s">
        <v>44</v>
      </c>
      <c r="L36" s="27" t="s">
        <v>44</v>
      </c>
      <c r="M36" s="19">
        <v>33</v>
      </c>
      <c r="N36" s="27" t="s">
        <v>44</v>
      </c>
      <c r="O36" s="27" t="s">
        <v>44</v>
      </c>
      <c r="P36" s="27" t="s">
        <v>44</v>
      </c>
      <c r="Q36" s="27" t="s">
        <v>44</v>
      </c>
      <c r="R36" s="19">
        <v>48</v>
      </c>
      <c r="S36" s="27" t="s">
        <v>44</v>
      </c>
      <c r="T36" s="27" t="s">
        <v>44</v>
      </c>
      <c r="U36" s="27" t="s">
        <v>44</v>
      </c>
      <c r="V36" s="19">
        <v>23</v>
      </c>
      <c r="W36" s="9">
        <v>14</v>
      </c>
      <c r="X36" s="9">
        <v>10</v>
      </c>
      <c r="Y36" s="18">
        <v>8</v>
      </c>
      <c r="Z36" s="28">
        <v>20</v>
      </c>
      <c r="AA36" s="13">
        <v>13</v>
      </c>
      <c r="AB36" s="14">
        <v>9</v>
      </c>
      <c r="AC36" s="13">
        <v>22</v>
      </c>
      <c r="AD36" s="17">
        <v>28</v>
      </c>
      <c r="AE36" s="17">
        <v>24</v>
      </c>
      <c r="AF36" s="17">
        <v>26</v>
      </c>
      <c r="AG36" s="17">
        <v>32</v>
      </c>
      <c r="AH36" s="17">
        <v>12</v>
      </c>
    </row>
    <row r="37" spans="1:34" s="15" customFormat="1" ht="21.25" customHeight="1" x14ac:dyDescent="0.4">
      <c r="A37" s="74"/>
      <c r="B37" s="76"/>
      <c r="C37" s="24"/>
      <c r="D37" s="33" t="s">
        <v>27</v>
      </c>
      <c r="E37" s="26" t="s">
        <v>30</v>
      </c>
      <c r="F37" s="27" t="s">
        <v>44</v>
      </c>
      <c r="G37" s="19">
        <v>1</v>
      </c>
      <c r="H37" s="19">
        <v>356</v>
      </c>
      <c r="I37" s="27" t="s">
        <v>44</v>
      </c>
      <c r="J37" s="27" t="s">
        <v>44</v>
      </c>
      <c r="K37" s="27" t="s">
        <v>44</v>
      </c>
      <c r="L37" s="27" t="s">
        <v>44</v>
      </c>
      <c r="M37" s="19">
        <v>855</v>
      </c>
      <c r="N37" s="27" t="s">
        <v>44</v>
      </c>
      <c r="O37" s="27" t="s">
        <v>44</v>
      </c>
      <c r="P37" s="27" t="s">
        <v>44</v>
      </c>
      <c r="Q37" s="27" t="s">
        <v>44</v>
      </c>
      <c r="R37" s="19">
        <v>774</v>
      </c>
      <c r="S37" s="27" t="s">
        <v>44</v>
      </c>
      <c r="T37" s="27" t="s">
        <v>44</v>
      </c>
      <c r="U37" s="27" t="s">
        <v>44</v>
      </c>
      <c r="V37" s="19">
        <v>784</v>
      </c>
      <c r="W37" s="9">
        <v>384</v>
      </c>
      <c r="X37" s="9">
        <v>399</v>
      </c>
      <c r="Y37" s="18">
        <v>366</v>
      </c>
      <c r="Z37" s="28">
        <v>345</v>
      </c>
      <c r="AA37" s="13">
        <v>362</v>
      </c>
      <c r="AB37" s="14">
        <v>346</v>
      </c>
      <c r="AC37" s="13">
        <v>328</v>
      </c>
      <c r="AD37" s="17">
        <v>373</v>
      </c>
      <c r="AE37" s="17">
        <v>323</v>
      </c>
      <c r="AF37" s="17">
        <v>380</v>
      </c>
      <c r="AG37" s="17">
        <v>289</v>
      </c>
      <c r="AH37" s="17">
        <v>300</v>
      </c>
    </row>
    <row r="38" spans="1:34" s="15" customFormat="1" ht="21.25" customHeight="1" x14ac:dyDescent="0.4">
      <c r="A38" s="74"/>
      <c r="B38" s="76"/>
      <c r="C38" s="24"/>
      <c r="D38" s="33" t="s">
        <v>27</v>
      </c>
      <c r="E38" s="26" t="s">
        <v>54</v>
      </c>
      <c r="F38" s="27" t="s">
        <v>44</v>
      </c>
      <c r="G38" s="19">
        <v>0</v>
      </c>
      <c r="H38" s="19">
        <v>3</v>
      </c>
      <c r="I38" s="27" t="s">
        <v>44</v>
      </c>
      <c r="J38" s="27" t="s">
        <v>44</v>
      </c>
      <c r="K38" s="27" t="s">
        <v>44</v>
      </c>
      <c r="L38" s="27" t="s">
        <v>44</v>
      </c>
      <c r="M38" s="19">
        <v>6</v>
      </c>
      <c r="N38" s="27" t="s">
        <v>44</v>
      </c>
      <c r="O38" s="27" t="s">
        <v>44</v>
      </c>
      <c r="P38" s="27" t="s">
        <v>44</v>
      </c>
      <c r="Q38" s="27" t="s">
        <v>44</v>
      </c>
      <c r="R38" s="19">
        <v>2</v>
      </c>
      <c r="S38" s="27" t="s">
        <v>44</v>
      </c>
      <c r="T38" s="27" t="s">
        <v>44</v>
      </c>
      <c r="U38" s="27" t="s">
        <v>44</v>
      </c>
      <c r="V38" s="19">
        <v>3</v>
      </c>
      <c r="W38" s="9">
        <v>0</v>
      </c>
      <c r="X38" s="9">
        <v>0</v>
      </c>
      <c r="Y38" s="18" t="s">
        <v>55</v>
      </c>
      <c r="Z38" s="28">
        <v>365</v>
      </c>
      <c r="AA38" s="13">
        <v>0</v>
      </c>
      <c r="AB38" s="14">
        <v>1</v>
      </c>
      <c r="AC38" s="13">
        <v>1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</row>
    <row r="39" spans="1:34" s="15" customFormat="1" ht="21.25" customHeight="1" x14ac:dyDescent="0.4">
      <c r="A39" s="74" t="s">
        <v>56</v>
      </c>
      <c r="B39" s="76"/>
      <c r="C39" s="34"/>
      <c r="D39" s="33" t="s">
        <v>27</v>
      </c>
      <c r="E39" s="26" t="s">
        <v>53</v>
      </c>
      <c r="F39" s="27"/>
      <c r="G39" s="19"/>
      <c r="H39" s="19"/>
      <c r="I39" s="27"/>
      <c r="J39" s="27"/>
      <c r="K39" s="27"/>
      <c r="L39" s="27"/>
      <c r="M39" s="19"/>
      <c r="N39" s="27"/>
      <c r="O39" s="27"/>
      <c r="P39" s="27"/>
      <c r="Q39" s="27"/>
      <c r="R39" s="19"/>
      <c r="S39" s="27"/>
      <c r="T39" s="27"/>
      <c r="U39" s="27"/>
      <c r="V39" s="19"/>
      <c r="W39" s="35" t="s">
        <v>44</v>
      </c>
      <c r="X39" s="35" t="s">
        <v>44</v>
      </c>
      <c r="Y39" s="90" t="s">
        <v>44</v>
      </c>
      <c r="Z39" s="90" t="s">
        <v>44</v>
      </c>
      <c r="AA39" s="90" t="s">
        <v>44</v>
      </c>
      <c r="AB39" s="90" t="s">
        <v>44</v>
      </c>
      <c r="AC39" s="90" t="s">
        <v>44</v>
      </c>
      <c r="AD39" s="90" t="s">
        <v>44</v>
      </c>
      <c r="AE39" s="90" t="s">
        <v>44</v>
      </c>
      <c r="AF39" s="52">
        <f>AF40+AF41</f>
        <v>61</v>
      </c>
      <c r="AG39" s="90" t="s">
        <v>44</v>
      </c>
      <c r="AH39" s="52">
        <f>AH40+AH41</f>
        <v>46</v>
      </c>
    </row>
    <row r="40" spans="1:34" s="15" customFormat="1" ht="21.25" customHeight="1" x14ac:dyDescent="0.4">
      <c r="A40" s="74"/>
      <c r="B40" s="76"/>
      <c r="C40" s="34"/>
      <c r="D40" s="33" t="s">
        <v>27</v>
      </c>
      <c r="E40" s="26" t="s">
        <v>29</v>
      </c>
      <c r="F40" s="27"/>
      <c r="G40" s="19"/>
      <c r="H40" s="19"/>
      <c r="I40" s="27"/>
      <c r="J40" s="27"/>
      <c r="K40" s="27"/>
      <c r="L40" s="27"/>
      <c r="M40" s="19"/>
      <c r="N40" s="27"/>
      <c r="O40" s="27"/>
      <c r="P40" s="27"/>
      <c r="Q40" s="27"/>
      <c r="R40" s="19"/>
      <c r="S40" s="27"/>
      <c r="T40" s="27"/>
      <c r="U40" s="27"/>
      <c r="V40" s="19"/>
      <c r="W40" s="35" t="s">
        <v>44</v>
      </c>
      <c r="X40" s="35" t="s">
        <v>44</v>
      </c>
      <c r="Y40" s="90" t="s">
        <v>44</v>
      </c>
      <c r="Z40" s="90" t="s">
        <v>44</v>
      </c>
      <c r="AA40" s="90" t="s">
        <v>44</v>
      </c>
      <c r="AB40" s="90" t="s">
        <v>44</v>
      </c>
      <c r="AC40" s="90" t="s">
        <v>44</v>
      </c>
      <c r="AD40" s="90" t="s">
        <v>44</v>
      </c>
      <c r="AE40" s="90" t="s">
        <v>44</v>
      </c>
      <c r="AF40" s="17">
        <v>12</v>
      </c>
      <c r="AG40" s="90" t="s">
        <v>44</v>
      </c>
      <c r="AH40" s="17">
        <v>32</v>
      </c>
    </row>
    <row r="41" spans="1:34" s="15" customFormat="1" ht="21.25" customHeight="1" x14ac:dyDescent="0.4">
      <c r="A41" s="74"/>
      <c r="B41" s="76"/>
      <c r="C41" s="34"/>
      <c r="D41" s="33" t="s">
        <v>27</v>
      </c>
      <c r="E41" s="26" t="s">
        <v>30</v>
      </c>
      <c r="F41" s="27"/>
      <c r="G41" s="19"/>
      <c r="H41" s="19"/>
      <c r="I41" s="27"/>
      <c r="J41" s="27"/>
      <c r="K41" s="27"/>
      <c r="L41" s="27"/>
      <c r="M41" s="19"/>
      <c r="N41" s="27"/>
      <c r="O41" s="27"/>
      <c r="P41" s="27"/>
      <c r="Q41" s="27"/>
      <c r="R41" s="19"/>
      <c r="S41" s="27"/>
      <c r="T41" s="27"/>
      <c r="U41" s="27"/>
      <c r="V41" s="19"/>
      <c r="W41" s="35" t="s">
        <v>44</v>
      </c>
      <c r="X41" s="35" t="s">
        <v>44</v>
      </c>
      <c r="Y41" s="90" t="s">
        <v>44</v>
      </c>
      <c r="Z41" s="90" t="s">
        <v>44</v>
      </c>
      <c r="AA41" s="90" t="s">
        <v>44</v>
      </c>
      <c r="AB41" s="90" t="s">
        <v>44</v>
      </c>
      <c r="AC41" s="90" t="s">
        <v>44</v>
      </c>
      <c r="AD41" s="90" t="s">
        <v>44</v>
      </c>
      <c r="AE41" s="90" t="s">
        <v>44</v>
      </c>
      <c r="AF41" s="17">
        <v>49</v>
      </c>
      <c r="AG41" s="90" t="s">
        <v>44</v>
      </c>
      <c r="AH41" s="17">
        <v>14</v>
      </c>
    </row>
    <row r="42" spans="1:34" s="15" customFormat="1" ht="21.25" customHeight="1" x14ac:dyDescent="0.4">
      <c r="A42" s="74"/>
      <c r="B42" s="76"/>
      <c r="C42" s="34"/>
      <c r="D42" s="33" t="s">
        <v>27</v>
      </c>
      <c r="E42" s="26" t="s">
        <v>54</v>
      </c>
      <c r="F42" s="27"/>
      <c r="G42" s="19"/>
      <c r="H42" s="19"/>
      <c r="I42" s="27"/>
      <c r="J42" s="27"/>
      <c r="K42" s="27"/>
      <c r="L42" s="27"/>
      <c r="M42" s="19"/>
      <c r="N42" s="27"/>
      <c r="O42" s="27"/>
      <c r="P42" s="27"/>
      <c r="Q42" s="27"/>
      <c r="R42" s="19"/>
      <c r="S42" s="27"/>
      <c r="T42" s="27"/>
      <c r="U42" s="27"/>
      <c r="V42" s="19"/>
      <c r="W42" s="35" t="s">
        <v>44</v>
      </c>
      <c r="X42" s="35" t="s">
        <v>44</v>
      </c>
      <c r="Y42" s="90" t="s">
        <v>44</v>
      </c>
      <c r="Z42" s="90" t="s">
        <v>44</v>
      </c>
      <c r="AA42" s="90" t="s">
        <v>44</v>
      </c>
      <c r="AB42" s="90" t="s">
        <v>44</v>
      </c>
      <c r="AC42" s="90" t="s">
        <v>44</v>
      </c>
      <c r="AD42" s="90" t="s">
        <v>44</v>
      </c>
      <c r="AE42" s="90" t="s">
        <v>44</v>
      </c>
      <c r="AF42" s="13">
        <v>0</v>
      </c>
      <c r="AG42" s="90" t="s">
        <v>44</v>
      </c>
      <c r="AH42" s="13">
        <v>0</v>
      </c>
    </row>
    <row r="43" spans="1:34" x14ac:dyDescent="0.4">
      <c r="D43" s="36"/>
    </row>
  </sheetData>
  <mergeCells count="39">
    <mergeCell ref="AH1:AH2"/>
    <mergeCell ref="Z1:Z2"/>
    <mergeCell ref="AA1:AA2"/>
    <mergeCell ref="AB1:AB2"/>
    <mergeCell ref="A1:B2"/>
    <mergeCell ref="D1:D2"/>
    <mergeCell ref="E1:E2"/>
    <mergeCell ref="I1:M1"/>
    <mergeCell ref="N1:R1"/>
    <mergeCell ref="S1:V1"/>
    <mergeCell ref="AC1:AC2"/>
    <mergeCell ref="AD1:AD2"/>
    <mergeCell ref="AE1:AE2"/>
    <mergeCell ref="AF1:AF2"/>
    <mergeCell ref="AG1:AG2"/>
    <mergeCell ref="A3:A6"/>
    <mergeCell ref="B3:B6"/>
    <mergeCell ref="W1:W2"/>
    <mergeCell ref="X1:X2"/>
    <mergeCell ref="Y1:Y2"/>
    <mergeCell ref="C1:C2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</mergeCells>
  <phoneticPr fontId="4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&amp;C&amp;"微軟正黑體,標準"&amp;20&amp;A</oddHeader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家庭暴力類</vt:lpstr>
      <vt:lpstr>家庭暴力類!Print_Area</vt:lpstr>
      <vt:lpstr>家庭暴力類!Print_Titles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蔡美雯</dc:creator>
  <cp:lastModifiedBy>User</cp:lastModifiedBy>
  <dcterms:created xsi:type="dcterms:W3CDTF">2022-04-18T03:29:12Z</dcterms:created>
  <dcterms:modified xsi:type="dcterms:W3CDTF">2022-10-03T23:57:38Z</dcterms:modified>
</cp:coreProperties>
</file>