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1245\Desktop\秘書室下載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2" i="1"/>
  <c r="F63" i="1"/>
  <c r="F64" i="1"/>
  <c r="F60" i="1"/>
  <c r="D61" i="1"/>
  <c r="D62" i="1"/>
  <c r="D63" i="1"/>
  <c r="D64" i="1"/>
  <c r="D60" i="1"/>
  <c r="P43" i="1"/>
  <c r="N43" i="1"/>
  <c r="K43" i="1"/>
  <c r="I43" i="1"/>
  <c r="B43" i="1"/>
  <c r="F44" i="1"/>
  <c r="F45" i="1"/>
  <c r="F46" i="1"/>
  <c r="F47" i="1"/>
  <c r="F48" i="1"/>
  <c r="F49" i="1"/>
  <c r="F50" i="1"/>
  <c r="F51" i="1"/>
  <c r="F52" i="1"/>
  <c r="F53" i="1"/>
  <c r="F54" i="1"/>
  <c r="F55" i="1"/>
  <c r="F43" i="1"/>
  <c r="D44" i="1"/>
  <c r="D45" i="1"/>
  <c r="D46" i="1"/>
  <c r="D47" i="1"/>
  <c r="D48" i="1"/>
  <c r="D49" i="1"/>
  <c r="D50" i="1"/>
  <c r="D51" i="1"/>
  <c r="D52" i="1"/>
  <c r="D53" i="1"/>
  <c r="D54" i="1"/>
  <c r="D55" i="1"/>
  <c r="D43" i="1"/>
  <c r="P26" i="1"/>
  <c r="P27" i="1"/>
  <c r="P28" i="1"/>
  <c r="P29" i="1"/>
  <c r="P30" i="1"/>
  <c r="P31" i="1"/>
  <c r="P32" i="1"/>
  <c r="P33" i="1"/>
  <c r="P34" i="1"/>
  <c r="P35" i="1"/>
  <c r="P36" i="1"/>
  <c r="P37" i="1"/>
  <c r="P25" i="1"/>
  <c r="N26" i="1"/>
  <c r="N27" i="1"/>
  <c r="N28" i="1"/>
  <c r="N29" i="1"/>
  <c r="N30" i="1"/>
  <c r="N31" i="1"/>
  <c r="N32" i="1"/>
  <c r="N33" i="1"/>
  <c r="N34" i="1"/>
  <c r="N35" i="1"/>
  <c r="N36" i="1"/>
  <c r="N37" i="1"/>
  <c r="N25" i="1"/>
  <c r="K26" i="1"/>
  <c r="K27" i="1"/>
  <c r="K28" i="1"/>
  <c r="K29" i="1"/>
  <c r="K30" i="1"/>
  <c r="K31" i="1"/>
  <c r="K32" i="1"/>
  <c r="K33" i="1"/>
  <c r="K34" i="1"/>
  <c r="K35" i="1"/>
  <c r="K36" i="1"/>
  <c r="K37" i="1"/>
  <c r="K25" i="1"/>
  <c r="I25" i="1"/>
  <c r="F26" i="1"/>
  <c r="F27" i="1"/>
  <c r="F28" i="1"/>
  <c r="F29" i="1"/>
  <c r="F30" i="1"/>
  <c r="F31" i="1"/>
  <c r="F32" i="1"/>
  <c r="F33" i="1"/>
  <c r="F34" i="1"/>
  <c r="F35" i="1"/>
  <c r="F36" i="1"/>
  <c r="F37" i="1"/>
  <c r="F25" i="1"/>
  <c r="D26" i="1"/>
  <c r="D27" i="1"/>
  <c r="D28" i="1"/>
  <c r="D29" i="1"/>
  <c r="D30" i="1"/>
  <c r="D31" i="1"/>
  <c r="D32" i="1"/>
  <c r="D33" i="1"/>
  <c r="D34" i="1"/>
  <c r="D35" i="1"/>
  <c r="D36" i="1"/>
  <c r="D37" i="1"/>
  <c r="D25" i="1"/>
  <c r="F7" i="1"/>
  <c r="F8" i="1"/>
  <c r="F9" i="1"/>
  <c r="F10" i="1"/>
  <c r="F11" i="1"/>
  <c r="F12" i="1"/>
  <c r="F13" i="1"/>
  <c r="F14" i="1"/>
  <c r="F15" i="1"/>
  <c r="F16" i="1"/>
  <c r="F17" i="1"/>
  <c r="F18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6" i="1"/>
  <c r="C44" i="1" l="1"/>
  <c r="C45" i="1"/>
  <c r="C46" i="1"/>
  <c r="C47" i="1"/>
  <c r="C48" i="1"/>
  <c r="C49" i="1"/>
  <c r="C50" i="1"/>
  <c r="C51" i="1"/>
  <c r="C52" i="1"/>
  <c r="C53" i="1"/>
  <c r="C54" i="1"/>
  <c r="C55" i="1"/>
  <c r="C43" i="1"/>
  <c r="P44" i="1"/>
  <c r="P45" i="1"/>
  <c r="P46" i="1"/>
  <c r="P48" i="1"/>
  <c r="P49" i="1"/>
  <c r="P50" i="1"/>
  <c r="P51" i="1"/>
  <c r="P52" i="1"/>
  <c r="N44" i="1"/>
  <c r="N45" i="1"/>
  <c r="N46" i="1"/>
  <c r="N48" i="1"/>
  <c r="N49" i="1"/>
  <c r="N50" i="1"/>
  <c r="N51" i="1"/>
  <c r="N52" i="1"/>
  <c r="L44" i="1"/>
  <c r="L45" i="1"/>
  <c r="L46" i="1"/>
  <c r="L47" i="1"/>
  <c r="L48" i="1"/>
  <c r="L49" i="1"/>
  <c r="L50" i="1"/>
  <c r="L51" i="1"/>
  <c r="L52" i="1"/>
  <c r="L43" i="1"/>
  <c r="K44" i="1"/>
  <c r="K45" i="1"/>
  <c r="K46" i="1"/>
  <c r="K47" i="1"/>
  <c r="K48" i="1"/>
  <c r="K49" i="1"/>
  <c r="K50" i="1"/>
  <c r="K51" i="1"/>
  <c r="K52" i="1"/>
  <c r="K53" i="1"/>
  <c r="K54" i="1"/>
  <c r="K55" i="1"/>
  <c r="I44" i="1"/>
  <c r="I45" i="1"/>
  <c r="I46" i="1"/>
  <c r="I47" i="1"/>
  <c r="I48" i="1"/>
  <c r="I49" i="1"/>
  <c r="I50" i="1"/>
  <c r="I51" i="1"/>
  <c r="I52" i="1"/>
  <c r="I53" i="1"/>
  <c r="I54" i="1"/>
  <c r="I55" i="1"/>
  <c r="G44" i="1"/>
  <c r="G45" i="1"/>
  <c r="G46" i="1"/>
  <c r="G47" i="1"/>
  <c r="G48" i="1"/>
  <c r="G49" i="1"/>
  <c r="G50" i="1"/>
  <c r="G51" i="1"/>
  <c r="G52" i="1"/>
  <c r="G53" i="1"/>
  <c r="G54" i="1"/>
  <c r="G55" i="1"/>
  <c r="G43" i="1"/>
  <c r="B44" i="1"/>
  <c r="B45" i="1"/>
  <c r="B46" i="1"/>
  <c r="B47" i="1"/>
  <c r="B48" i="1"/>
  <c r="B49" i="1"/>
  <c r="B50" i="1"/>
  <c r="B51" i="1"/>
  <c r="B52" i="1"/>
  <c r="G26" i="1" l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25" i="1"/>
  <c r="B26" i="1"/>
  <c r="B27" i="1"/>
  <c r="B28" i="1"/>
  <c r="B29" i="1"/>
  <c r="B30" i="1"/>
  <c r="B31" i="1"/>
  <c r="B32" i="1"/>
  <c r="B33" i="1"/>
  <c r="B34" i="1"/>
  <c r="B25" i="1"/>
  <c r="L26" i="1"/>
  <c r="L27" i="1"/>
  <c r="L28" i="1"/>
  <c r="L29" i="1"/>
  <c r="L30" i="1"/>
  <c r="L31" i="1"/>
  <c r="L32" i="1"/>
  <c r="L33" i="1"/>
  <c r="L34" i="1"/>
  <c r="L35" i="1"/>
  <c r="L36" i="1"/>
  <c r="L37" i="1"/>
  <c r="L25" i="1"/>
  <c r="B10" i="1"/>
  <c r="B9" i="1"/>
  <c r="B8" i="1"/>
  <c r="B7" i="1"/>
  <c r="B6" i="1"/>
  <c r="B64" i="1" l="1"/>
  <c r="B63" i="1"/>
  <c r="B62" i="1"/>
  <c r="B61" i="1"/>
  <c r="B60" i="1"/>
  <c r="L55" i="1"/>
  <c r="P55" i="1" s="1"/>
  <c r="E55" i="1"/>
  <c r="L54" i="1"/>
  <c r="P54" i="1" s="1"/>
  <c r="E54" i="1"/>
  <c r="L53" i="1"/>
  <c r="N53" i="1" s="1"/>
  <c r="E53" i="1"/>
  <c r="G37" i="1"/>
  <c r="E37" i="1"/>
  <c r="C37" i="1"/>
  <c r="G36" i="1"/>
  <c r="E36" i="1"/>
  <c r="G35" i="1"/>
  <c r="I35" i="1" s="1"/>
  <c r="E35" i="1"/>
  <c r="B18" i="1"/>
  <c r="B17" i="1"/>
  <c r="B16" i="1"/>
  <c r="B15" i="1"/>
  <c r="B14" i="1"/>
  <c r="B13" i="1"/>
  <c r="B53" i="1" l="1"/>
  <c r="B55" i="1"/>
  <c r="B36" i="1"/>
  <c r="B37" i="1"/>
  <c r="P53" i="1"/>
  <c r="B35" i="1"/>
  <c r="I37" i="1"/>
  <c r="B54" i="1"/>
  <c r="N55" i="1"/>
  <c r="I36" i="1"/>
  <c r="N54" i="1"/>
</calcChain>
</file>

<file path=xl/sharedStrings.xml><?xml version="1.0" encoding="utf-8"?>
<sst xmlns="http://schemas.openxmlformats.org/spreadsheetml/2006/main" count="123" uniqueCount="49">
  <si>
    <t>桃園市地政士核准開業之性別人數</t>
    <phoneticPr fontId="2" type="noConversion"/>
  </si>
  <si>
    <t xml:space="preserve"> 單位:人；%</t>
    <phoneticPr fontId="2" type="noConversion"/>
  </si>
  <si>
    <t>年別</t>
    <phoneticPr fontId="2" type="noConversion"/>
  </si>
  <si>
    <t>總計</t>
  </si>
  <si>
    <t>男</t>
  </si>
  <si>
    <t>女</t>
  </si>
  <si>
    <t>占比</t>
    <phoneticPr fontId="2" type="noConversion"/>
  </si>
  <si>
    <t>103年</t>
    <phoneticPr fontId="2" type="noConversion"/>
  </si>
  <si>
    <t>104年</t>
    <phoneticPr fontId="2" type="noConversion"/>
  </si>
  <si>
    <t>105年</t>
  </si>
  <si>
    <t>106年</t>
  </si>
  <si>
    <t>107年</t>
  </si>
  <si>
    <t>108年</t>
    <phoneticPr fontId="2" type="noConversion"/>
  </si>
  <si>
    <t>109年</t>
    <phoneticPr fontId="2" type="noConversion"/>
  </si>
  <si>
    <t>110年</t>
    <phoneticPr fontId="2" type="noConversion"/>
  </si>
  <si>
    <t>資料來源：本局地籍科</t>
    <phoneticPr fontId="2" type="noConversion"/>
  </si>
  <si>
    <t>單位:人；%</t>
    <phoneticPr fontId="2" type="noConversion"/>
  </si>
  <si>
    <t>總計</t>
    <phoneticPr fontId="2" type="noConversion"/>
  </si>
  <si>
    <t>本市登記</t>
    <phoneticPr fontId="2" type="noConversion"/>
  </si>
  <si>
    <t>他縣市轉入</t>
    <phoneticPr fontId="2" type="noConversion"/>
  </si>
  <si>
    <t>計</t>
    <phoneticPr fontId="2" type="noConversion"/>
  </si>
  <si>
    <t>停止執業</t>
    <phoneticPr fontId="2" type="noConversion"/>
  </si>
  <si>
    <t>轉出他縣市</t>
    <phoneticPr fontId="2" type="noConversion"/>
  </si>
  <si>
    <t>性別與年齡</t>
    <phoneticPr fontId="2" type="noConversion"/>
  </si>
  <si>
    <t>20歲-29歲</t>
    <phoneticPr fontId="2" type="noConversion"/>
  </si>
  <si>
    <t>30歲-39歲</t>
    <phoneticPr fontId="2" type="noConversion"/>
  </si>
  <si>
    <t>40歲-49歲</t>
    <phoneticPr fontId="2" type="noConversion"/>
  </si>
  <si>
    <t>50歲-59歲</t>
    <phoneticPr fontId="2" type="noConversion"/>
  </si>
  <si>
    <t>60歲以上</t>
    <phoneticPr fontId="2" type="noConversion"/>
  </si>
  <si>
    <t xml:space="preserve">表1：桃園市地政士開業之性別人數      </t>
    <phoneticPr fontId="2" type="noConversion"/>
  </si>
  <si>
    <t xml:space="preserve">表1-1：桃園市地政士開業及異動之性別人數   </t>
    <phoneticPr fontId="2" type="noConversion"/>
  </si>
  <si>
    <t xml:space="preserve">表1-2：桃園市地政士註銷開業之性別人數                                                                          </t>
    <phoneticPr fontId="2" type="noConversion"/>
  </si>
  <si>
    <t>表1-3：地政士開業之年齡性別比例</t>
    <phoneticPr fontId="2" type="noConversion"/>
  </si>
  <si>
    <t>年度別</t>
  </si>
  <si>
    <t>計</t>
  </si>
  <si>
    <t>本市登記</t>
  </si>
  <si>
    <t>他縣市轉入</t>
  </si>
  <si>
    <t>98年度</t>
  </si>
  <si>
    <t>99年度</t>
  </si>
  <si>
    <t>-</t>
  </si>
  <si>
    <t>100年度</t>
  </si>
  <si>
    <t xml:space="preserve">桃園市地政士開業及異動之性別人數   </t>
  </si>
  <si>
    <t>98年</t>
  </si>
  <si>
    <t>99年</t>
  </si>
  <si>
    <t>100年</t>
  </si>
  <si>
    <t>101年</t>
  </si>
  <si>
    <t>102年</t>
  </si>
  <si>
    <t>103年</t>
  </si>
  <si>
    <t>104年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</si>
</sst>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#,##0;[Red]#,##0"/>
    <numFmt numFmtId="177" formatCode="#,##0_ "/>
    <numFmt numFmtId="178" formatCode="_-* #,##0_-;\-* #,##0_-;_-* &quot;-&quot;??_-;_-@_-"/>
    <numFmt numFmtId="179" formatCode="0.00_ "/>
  </numFmts>
  <fonts count="9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DFKai-SB"/>
      <family val="4"/>
    </font>
    <font>
      <sz val="10"/>
      <color rgb="FF000000"/>
      <name val="DFKai-SB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FAC090"/>
      </top>
      <bottom style="thin">
        <color rgb="FFFAC090"/>
      </bottom>
      <diagonal/>
    </border>
    <border>
      <left/>
      <right style="thin">
        <color rgb="FF000000"/>
      </right>
      <top style="thin">
        <color rgb="FFFAC090"/>
      </top>
      <bottom/>
      <diagonal/>
    </border>
    <border>
      <left/>
      <right style="thin">
        <color rgb="FF000000"/>
      </right>
      <top/>
      <bottom style="thin">
        <color rgb="FFFAC090"/>
      </bottom>
      <diagonal/>
    </border>
    <border>
      <left style="thin">
        <color rgb="FF000000"/>
      </left>
      <right/>
      <top style="thin">
        <color rgb="FFFAC090"/>
      </top>
      <bottom style="thin">
        <color rgb="FFFAC090"/>
      </bottom>
      <diagonal/>
    </border>
    <border>
      <left/>
      <right/>
      <top style="thin">
        <color rgb="FFFAC090"/>
      </top>
      <bottom style="thin">
        <color rgb="FFFAC090"/>
      </bottom>
      <diagonal/>
    </border>
    <border>
      <left style="thin">
        <color rgb="FF000000"/>
      </left>
      <right style="thin">
        <color rgb="FF000000"/>
      </right>
      <top style="thin">
        <color rgb="FFFAC090"/>
      </top>
      <bottom style="thin">
        <color rgb="FF000000"/>
      </bottom>
      <diagonal/>
    </border>
    <border>
      <left style="thin">
        <color rgb="FF000000"/>
      </left>
      <right/>
      <top style="thin">
        <color rgb="FFFAC09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FAC090"/>
      </bottom>
      <diagonal/>
    </border>
    <border>
      <left/>
      <right/>
      <top/>
      <bottom style="thin">
        <color rgb="FFFAC09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177" fontId="4" fillId="0" borderId="6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178" fontId="4" fillId="0" borderId="0" xfId="1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 wrapText="1"/>
    </xf>
    <xf numFmtId="41" fontId="7" fillId="0" borderId="4" xfId="0" applyNumberFormat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41" fontId="4" fillId="0" borderId="8" xfId="0" applyNumberFormat="1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5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right" vertical="center" wrapText="1"/>
    </xf>
    <xf numFmtId="41" fontId="4" fillId="0" borderId="3" xfId="0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9" fontId="3" fillId="0" borderId="0" xfId="0" applyNumberFormat="1" applyFont="1">
      <alignment vertical="center"/>
    </xf>
    <xf numFmtId="2" fontId="4" fillId="0" borderId="1" xfId="0" applyNumberFormat="1" applyFont="1" applyBorder="1" applyAlignment="1">
      <alignment horizontal="right" vertical="center"/>
    </xf>
    <xf numFmtId="41" fontId="3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tabSelected="1" topLeftCell="A28" workbookViewId="0">
      <selection activeCell="AD42" sqref="AD42"/>
    </sheetView>
  </sheetViews>
  <sheetFormatPr defaultColWidth="8.875" defaultRowHeight="19.5"/>
  <cols>
    <col min="1" max="1" width="13.75" style="1" customWidth="1"/>
    <col min="2" max="16" width="7.75" style="1" customWidth="1"/>
    <col min="17" max="17" width="8.875" style="1"/>
    <col min="18" max="28" width="0" style="1" hidden="1" customWidth="1"/>
    <col min="29" max="16384" width="8.875" style="1"/>
  </cols>
  <sheetData>
    <row r="1" spans="1:8">
      <c r="A1" s="72" t="s">
        <v>0</v>
      </c>
      <c r="B1" s="72"/>
      <c r="C1" s="72"/>
      <c r="D1" s="72"/>
      <c r="E1" s="72"/>
      <c r="F1" s="72"/>
    </row>
    <row r="2" spans="1:8" ht="10.5" customHeight="1">
      <c r="A2" s="55"/>
      <c r="B2" s="55"/>
      <c r="C2" s="55"/>
      <c r="D2" s="55"/>
      <c r="E2" s="55"/>
      <c r="F2" s="55"/>
    </row>
    <row r="3" spans="1:8" ht="20.25" thickBot="1">
      <c r="A3" s="2" t="s">
        <v>29</v>
      </c>
      <c r="B3" s="2"/>
      <c r="C3" s="2"/>
      <c r="D3" s="2"/>
      <c r="E3" s="73" t="s">
        <v>1</v>
      </c>
      <c r="F3" s="73"/>
      <c r="G3" s="3"/>
      <c r="H3" s="3"/>
    </row>
    <row r="4" spans="1:8">
      <c r="A4" s="74" t="s">
        <v>2</v>
      </c>
      <c r="B4" s="76" t="s">
        <v>3</v>
      </c>
      <c r="C4" s="76" t="s">
        <v>4</v>
      </c>
      <c r="D4" s="4"/>
      <c r="E4" s="76" t="s">
        <v>5</v>
      </c>
      <c r="F4" s="5"/>
      <c r="G4" s="6"/>
    </row>
    <row r="5" spans="1:8" ht="20.25" thickBot="1">
      <c r="A5" s="75"/>
      <c r="B5" s="77"/>
      <c r="C5" s="77"/>
      <c r="D5" s="26" t="s">
        <v>6</v>
      </c>
      <c r="E5" s="77"/>
      <c r="F5" s="26" t="s">
        <v>6</v>
      </c>
    </row>
    <row r="6" spans="1:8">
      <c r="A6" s="32" t="s">
        <v>42</v>
      </c>
      <c r="B6" s="46">
        <f>C6+E6</f>
        <v>1030</v>
      </c>
      <c r="C6" s="29">
        <v>568</v>
      </c>
      <c r="D6" s="47">
        <f>C6/B6*100</f>
        <v>55.145631067961162</v>
      </c>
      <c r="E6" s="38">
        <v>462</v>
      </c>
      <c r="F6" s="47">
        <f>E6/B6*100</f>
        <v>44.854368932038838</v>
      </c>
      <c r="G6" s="69"/>
    </row>
    <row r="7" spans="1:8">
      <c r="A7" s="32" t="s">
        <v>43</v>
      </c>
      <c r="B7" s="46">
        <f t="shared" ref="B7:B10" si="0">C7+E7</f>
        <v>988</v>
      </c>
      <c r="C7" s="48">
        <v>546</v>
      </c>
      <c r="D7" s="47">
        <f t="shared" ref="D7:D18" si="1">C7/B7*100</f>
        <v>55.26315789473685</v>
      </c>
      <c r="E7" s="41">
        <v>442</v>
      </c>
      <c r="F7" s="47">
        <f t="shared" ref="F7:F18" si="2">E7/B7*100</f>
        <v>44.736842105263158</v>
      </c>
      <c r="G7" s="69"/>
    </row>
    <row r="8" spans="1:8">
      <c r="A8" s="32" t="s">
        <v>44</v>
      </c>
      <c r="B8" s="46">
        <f t="shared" si="0"/>
        <v>1016</v>
      </c>
      <c r="C8" s="48">
        <v>557</v>
      </c>
      <c r="D8" s="47">
        <f t="shared" si="1"/>
        <v>54.822834645669296</v>
      </c>
      <c r="E8" s="41">
        <v>459</v>
      </c>
      <c r="F8" s="47">
        <f t="shared" si="2"/>
        <v>45.177165354330704</v>
      </c>
      <c r="G8" s="69"/>
    </row>
    <row r="9" spans="1:8">
      <c r="A9" s="32" t="s">
        <v>45</v>
      </c>
      <c r="B9" s="46">
        <f t="shared" si="0"/>
        <v>1039</v>
      </c>
      <c r="C9" s="48">
        <v>570</v>
      </c>
      <c r="D9" s="47">
        <f t="shared" si="1"/>
        <v>54.860442733397498</v>
      </c>
      <c r="E9" s="41">
        <v>469</v>
      </c>
      <c r="F9" s="47">
        <f t="shared" si="2"/>
        <v>45.139557266602502</v>
      </c>
      <c r="G9" s="69"/>
    </row>
    <row r="10" spans="1:8">
      <c r="A10" s="32" t="s">
        <v>46</v>
      </c>
      <c r="B10" s="46">
        <f t="shared" si="0"/>
        <v>1066</v>
      </c>
      <c r="C10" s="48">
        <v>586</v>
      </c>
      <c r="D10" s="47">
        <f t="shared" si="1"/>
        <v>54.971857410881796</v>
      </c>
      <c r="E10" s="41">
        <v>480</v>
      </c>
      <c r="F10" s="47">
        <f t="shared" si="2"/>
        <v>45.028142589118197</v>
      </c>
      <c r="G10" s="69"/>
    </row>
    <row r="11" spans="1:8">
      <c r="A11" s="7" t="s">
        <v>7</v>
      </c>
      <c r="B11" s="46">
        <v>1071</v>
      </c>
      <c r="C11" s="48">
        <v>600</v>
      </c>
      <c r="D11" s="47">
        <f t="shared" si="1"/>
        <v>56.022408963585434</v>
      </c>
      <c r="E11" s="49">
        <v>471</v>
      </c>
      <c r="F11" s="47">
        <f t="shared" si="2"/>
        <v>43.977591036414566</v>
      </c>
      <c r="G11" s="69"/>
    </row>
    <row r="12" spans="1:8">
      <c r="A12" s="7" t="s">
        <v>8</v>
      </c>
      <c r="B12" s="46">
        <v>1099</v>
      </c>
      <c r="C12" s="48">
        <v>609</v>
      </c>
      <c r="D12" s="47">
        <f t="shared" si="1"/>
        <v>55.414012738853501</v>
      </c>
      <c r="E12" s="49">
        <v>490</v>
      </c>
      <c r="F12" s="47">
        <f t="shared" si="2"/>
        <v>44.585987261146499</v>
      </c>
      <c r="G12" s="69"/>
    </row>
    <row r="13" spans="1:8">
      <c r="A13" s="7" t="s">
        <v>9</v>
      </c>
      <c r="B13" s="8">
        <f t="shared" ref="B13:B16" si="3">C13+E13</f>
        <v>1113</v>
      </c>
      <c r="C13" s="9">
        <v>620</v>
      </c>
      <c r="D13" s="47">
        <f t="shared" si="1"/>
        <v>55.705300988319863</v>
      </c>
      <c r="E13" s="9">
        <v>493</v>
      </c>
      <c r="F13" s="47">
        <f t="shared" si="2"/>
        <v>44.294699011680144</v>
      </c>
      <c r="G13" s="69"/>
    </row>
    <row r="14" spans="1:8">
      <c r="A14" s="7" t="s">
        <v>10</v>
      </c>
      <c r="B14" s="8">
        <f t="shared" si="3"/>
        <v>1128</v>
      </c>
      <c r="C14" s="9">
        <v>638</v>
      </c>
      <c r="D14" s="47">
        <f t="shared" si="1"/>
        <v>56.560283687943254</v>
      </c>
      <c r="E14" s="9">
        <v>490</v>
      </c>
      <c r="F14" s="47">
        <f t="shared" si="2"/>
        <v>43.439716312056738</v>
      </c>
      <c r="G14" s="69"/>
    </row>
    <row r="15" spans="1:8">
      <c r="A15" s="7" t="s">
        <v>11</v>
      </c>
      <c r="B15" s="8">
        <f t="shared" si="3"/>
        <v>1104</v>
      </c>
      <c r="C15" s="9">
        <v>617</v>
      </c>
      <c r="D15" s="47">
        <f t="shared" si="1"/>
        <v>55.887681159420289</v>
      </c>
      <c r="E15" s="9">
        <v>487</v>
      </c>
      <c r="F15" s="47">
        <f t="shared" si="2"/>
        <v>44.112318840579711</v>
      </c>
      <c r="G15" s="69"/>
    </row>
    <row r="16" spans="1:8">
      <c r="A16" s="7" t="s">
        <v>12</v>
      </c>
      <c r="B16" s="8">
        <f t="shared" si="3"/>
        <v>1110</v>
      </c>
      <c r="C16" s="9">
        <v>607</v>
      </c>
      <c r="D16" s="47">
        <f t="shared" si="1"/>
        <v>54.684684684684683</v>
      </c>
      <c r="E16" s="9">
        <v>503</v>
      </c>
      <c r="F16" s="47">
        <f t="shared" si="2"/>
        <v>45.31531531531531</v>
      </c>
      <c r="G16" s="69"/>
    </row>
    <row r="17" spans="1:30">
      <c r="A17" s="7" t="s">
        <v>13</v>
      </c>
      <c r="B17" s="8">
        <f>C17+E17</f>
        <v>1131</v>
      </c>
      <c r="C17" s="9">
        <v>615</v>
      </c>
      <c r="D17" s="47">
        <f t="shared" si="1"/>
        <v>54.37665782493368</v>
      </c>
      <c r="E17" s="9">
        <v>516</v>
      </c>
      <c r="F17" s="47">
        <f t="shared" si="2"/>
        <v>45.623342175066313</v>
      </c>
      <c r="G17" s="69"/>
    </row>
    <row r="18" spans="1:30" ht="20.25" thickBot="1">
      <c r="A18" s="68" t="s">
        <v>14</v>
      </c>
      <c r="B18" s="11">
        <f>C18+E18</f>
        <v>1132</v>
      </c>
      <c r="C18" s="12">
        <v>615</v>
      </c>
      <c r="D18" s="70">
        <f t="shared" si="1"/>
        <v>54.328621908127204</v>
      </c>
      <c r="E18" s="14">
        <v>517</v>
      </c>
      <c r="F18" s="70">
        <f t="shared" si="2"/>
        <v>45.671378091872796</v>
      </c>
      <c r="G18" s="69"/>
    </row>
    <row r="19" spans="1:30">
      <c r="A19" s="15" t="s">
        <v>15</v>
      </c>
      <c r="B19" s="16"/>
      <c r="C19" s="16"/>
      <c r="D19" s="16"/>
      <c r="E19" s="16"/>
      <c r="F19" s="16"/>
      <c r="G19" s="6"/>
      <c r="H19" s="6"/>
      <c r="I19" s="6"/>
    </row>
    <row r="20" spans="1:30">
      <c r="A20" s="17"/>
      <c r="B20" s="17"/>
      <c r="C20" s="17"/>
      <c r="D20" s="17"/>
      <c r="E20" s="17"/>
      <c r="F20" s="17"/>
    </row>
    <row r="21" spans="1:30" ht="20.25" thickBot="1">
      <c r="A21" s="18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3" t="s">
        <v>16</v>
      </c>
      <c r="P21" s="73"/>
      <c r="R21" s="1" t="s">
        <v>41</v>
      </c>
    </row>
    <row r="22" spans="1:30" ht="20.25" thickBot="1">
      <c r="A22" s="74" t="s">
        <v>2</v>
      </c>
      <c r="B22" s="81" t="s">
        <v>17</v>
      </c>
      <c r="C22" s="81"/>
      <c r="D22" s="81"/>
      <c r="E22" s="81"/>
      <c r="F22" s="81"/>
      <c r="G22" s="81" t="s">
        <v>18</v>
      </c>
      <c r="H22" s="81"/>
      <c r="I22" s="81"/>
      <c r="J22" s="81"/>
      <c r="K22" s="81"/>
      <c r="L22" s="81" t="s">
        <v>19</v>
      </c>
      <c r="M22" s="81"/>
      <c r="N22" s="81"/>
      <c r="O22" s="81"/>
      <c r="P22" s="82"/>
      <c r="R22" s="88" t="s">
        <v>33</v>
      </c>
      <c r="S22" s="90" t="s">
        <v>34</v>
      </c>
      <c r="T22" s="91"/>
      <c r="U22" s="92"/>
      <c r="V22" s="90" t="s">
        <v>35</v>
      </c>
      <c r="W22" s="91"/>
      <c r="X22" s="92"/>
      <c r="Y22" s="90" t="s">
        <v>36</v>
      </c>
      <c r="Z22" s="91"/>
      <c r="AA22" s="92"/>
    </row>
    <row r="23" spans="1:30">
      <c r="A23" s="80"/>
      <c r="B23" s="78" t="s">
        <v>20</v>
      </c>
      <c r="C23" s="76" t="s">
        <v>4</v>
      </c>
      <c r="D23" s="4"/>
      <c r="E23" s="76" t="s">
        <v>5</v>
      </c>
      <c r="F23" s="5"/>
      <c r="G23" s="83" t="s">
        <v>20</v>
      </c>
      <c r="H23" s="76" t="s">
        <v>4</v>
      </c>
      <c r="I23" s="4"/>
      <c r="J23" s="76" t="s">
        <v>5</v>
      </c>
      <c r="K23" s="5"/>
      <c r="L23" s="76" t="s">
        <v>20</v>
      </c>
      <c r="M23" s="76" t="s">
        <v>4</v>
      </c>
      <c r="N23" s="4"/>
      <c r="O23" s="76" t="s">
        <v>5</v>
      </c>
      <c r="P23" s="5"/>
      <c r="R23" s="89"/>
      <c r="S23" s="35" t="s">
        <v>34</v>
      </c>
      <c r="T23" s="35" t="s">
        <v>4</v>
      </c>
      <c r="U23" s="35" t="s">
        <v>5</v>
      </c>
      <c r="V23" s="35" t="s">
        <v>34</v>
      </c>
      <c r="W23" s="35" t="s">
        <v>4</v>
      </c>
      <c r="X23" s="35" t="s">
        <v>5</v>
      </c>
      <c r="Y23" s="35" t="s">
        <v>34</v>
      </c>
      <c r="Z23" s="35" t="s">
        <v>4</v>
      </c>
      <c r="AA23" s="36" t="s">
        <v>5</v>
      </c>
    </row>
    <row r="24" spans="1:30" ht="20.25" thickBot="1">
      <c r="A24" s="75"/>
      <c r="B24" s="79"/>
      <c r="C24" s="77"/>
      <c r="D24" s="26" t="s">
        <v>6</v>
      </c>
      <c r="E24" s="77"/>
      <c r="F24" s="26" t="s">
        <v>6</v>
      </c>
      <c r="G24" s="84"/>
      <c r="H24" s="77"/>
      <c r="I24" s="26" t="s">
        <v>6</v>
      </c>
      <c r="J24" s="77"/>
      <c r="K24" s="26" t="s">
        <v>6</v>
      </c>
      <c r="L24" s="77"/>
      <c r="M24" s="77"/>
      <c r="N24" s="26" t="s">
        <v>6</v>
      </c>
      <c r="O24" s="77"/>
      <c r="P24" s="26" t="s">
        <v>6</v>
      </c>
      <c r="R24" s="34" t="s">
        <v>37</v>
      </c>
      <c r="S24" s="37">
        <v>39</v>
      </c>
      <c r="T24" s="38">
        <v>26</v>
      </c>
      <c r="U24" s="38">
        <v>13</v>
      </c>
      <c r="V24" s="38">
        <v>32</v>
      </c>
      <c r="W24" s="38">
        <v>20</v>
      </c>
      <c r="X24" s="38">
        <v>12</v>
      </c>
      <c r="Y24" s="38">
        <v>7</v>
      </c>
      <c r="Z24" s="38">
        <v>6</v>
      </c>
      <c r="AA24" s="38">
        <v>1</v>
      </c>
    </row>
    <row r="25" spans="1:30">
      <c r="A25" s="31" t="s">
        <v>42</v>
      </c>
      <c r="B25" s="52">
        <f>C25+E25</f>
        <v>39</v>
      </c>
      <c r="C25" s="51">
        <v>26</v>
      </c>
      <c r="D25" s="22">
        <f>C25/B25*100</f>
        <v>66.666666666666657</v>
      </c>
      <c r="E25" s="51">
        <v>13</v>
      </c>
      <c r="F25" s="22">
        <f>E25/B25*100</f>
        <v>33.333333333333329</v>
      </c>
      <c r="G25" s="29">
        <f>H25+J25</f>
        <v>32</v>
      </c>
      <c r="H25" s="51">
        <v>20</v>
      </c>
      <c r="I25" s="29">
        <f>H25/G25*100</f>
        <v>62.5</v>
      </c>
      <c r="J25" s="51">
        <v>12</v>
      </c>
      <c r="K25" s="29">
        <f>J25/G25*100</f>
        <v>37.5</v>
      </c>
      <c r="L25" s="29">
        <f>M25+O25</f>
        <v>7</v>
      </c>
      <c r="M25" s="51">
        <v>6</v>
      </c>
      <c r="N25" s="22">
        <f>M25/L25*100</f>
        <v>85.714285714285708</v>
      </c>
      <c r="O25" s="51">
        <v>1</v>
      </c>
      <c r="P25" s="22">
        <f>O25/L25*100</f>
        <v>14.285714285714285</v>
      </c>
      <c r="Q25" s="69"/>
      <c r="R25" s="39"/>
      <c r="S25" s="40"/>
      <c r="T25" s="41"/>
      <c r="U25" s="41"/>
      <c r="V25" s="41"/>
      <c r="W25" s="41"/>
      <c r="X25" s="41"/>
      <c r="Y25" s="41"/>
      <c r="Z25" s="41"/>
      <c r="AA25" s="41"/>
      <c r="AD25" s="69"/>
    </row>
    <row r="26" spans="1:30">
      <c r="A26" s="32" t="s">
        <v>43</v>
      </c>
      <c r="B26" s="53">
        <f t="shared" ref="B26:B34" si="4">C26+E26</f>
        <v>76</v>
      </c>
      <c r="C26" s="50">
        <v>51</v>
      </c>
      <c r="D26" s="10">
        <f t="shared" ref="D26:D37" si="5">C26/B26*100</f>
        <v>67.10526315789474</v>
      </c>
      <c r="E26" s="50">
        <v>25</v>
      </c>
      <c r="F26" s="10">
        <f t="shared" ref="F26:F37" si="6">E26/B26*100</f>
        <v>32.894736842105267</v>
      </c>
      <c r="G26" s="9">
        <f t="shared" ref="G26:G34" si="7">H26+J26</f>
        <v>72</v>
      </c>
      <c r="H26" s="50">
        <v>47</v>
      </c>
      <c r="I26" s="9">
        <f t="shared" ref="I26:I34" si="8">H26/G26*100</f>
        <v>65.277777777777786</v>
      </c>
      <c r="J26" s="50">
        <v>25</v>
      </c>
      <c r="K26" s="9">
        <f t="shared" ref="K26:K37" si="9">J26/G26*100</f>
        <v>34.722222222222221</v>
      </c>
      <c r="L26" s="9">
        <f t="shared" ref="L26:L37" si="10">M26+O26</f>
        <v>4</v>
      </c>
      <c r="M26" s="50">
        <v>4</v>
      </c>
      <c r="N26" s="10">
        <f t="shared" ref="N26:N37" si="11">M26/L26*100</f>
        <v>100</v>
      </c>
      <c r="O26" s="50">
        <v>0</v>
      </c>
      <c r="P26" s="10">
        <f t="shared" ref="P26:P37" si="12">O26/L26*100</f>
        <v>0</v>
      </c>
      <c r="Q26" s="69"/>
      <c r="R26" s="42"/>
      <c r="S26" s="40"/>
      <c r="T26" s="41"/>
      <c r="U26" s="41"/>
      <c r="V26" s="41"/>
      <c r="W26" s="41"/>
      <c r="X26" s="41"/>
      <c r="Y26" s="41"/>
      <c r="Z26" s="41"/>
      <c r="AA26" s="41"/>
      <c r="AD26" s="69"/>
    </row>
    <row r="27" spans="1:30">
      <c r="A27" s="32" t="s">
        <v>44</v>
      </c>
      <c r="B27" s="53">
        <f t="shared" si="4"/>
        <v>58</v>
      </c>
      <c r="C27" s="50">
        <v>32</v>
      </c>
      <c r="D27" s="10">
        <f t="shared" si="5"/>
        <v>55.172413793103445</v>
      </c>
      <c r="E27" s="50">
        <v>26</v>
      </c>
      <c r="F27" s="10">
        <f t="shared" si="6"/>
        <v>44.827586206896555</v>
      </c>
      <c r="G27" s="9">
        <f t="shared" si="7"/>
        <v>47</v>
      </c>
      <c r="H27" s="50">
        <v>27</v>
      </c>
      <c r="I27" s="9">
        <f t="shared" si="8"/>
        <v>57.446808510638306</v>
      </c>
      <c r="J27" s="50">
        <v>20</v>
      </c>
      <c r="K27" s="9">
        <f t="shared" si="9"/>
        <v>42.553191489361701</v>
      </c>
      <c r="L27" s="9">
        <f t="shared" si="10"/>
        <v>11</v>
      </c>
      <c r="M27" s="50">
        <v>5</v>
      </c>
      <c r="N27" s="10">
        <f t="shared" si="11"/>
        <v>45.454545454545453</v>
      </c>
      <c r="O27" s="50">
        <v>6</v>
      </c>
      <c r="P27" s="10">
        <f t="shared" si="12"/>
        <v>54.54545454545454</v>
      </c>
      <c r="Q27" s="69"/>
      <c r="R27" s="42"/>
      <c r="S27" s="40"/>
      <c r="T27" s="41"/>
      <c r="U27" s="41"/>
      <c r="V27" s="41"/>
      <c r="W27" s="41"/>
      <c r="X27" s="41"/>
      <c r="Y27" s="41"/>
      <c r="Z27" s="41"/>
      <c r="AA27" s="41"/>
      <c r="AD27" s="69"/>
    </row>
    <row r="28" spans="1:30">
      <c r="A28" s="32" t="s">
        <v>45</v>
      </c>
      <c r="B28" s="53">
        <f t="shared" si="4"/>
        <v>47</v>
      </c>
      <c r="C28" s="50">
        <v>28</v>
      </c>
      <c r="D28" s="10">
        <f t="shared" si="5"/>
        <v>59.574468085106382</v>
      </c>
      <c r="E28" s="50">
        <v>19</v>
      </c>
      <c r="F28" s="10">
        <f t="shared" si="6"/>
        <v>40.425531914893611</v>
      </c>
      <c r="G28" s="9">
        <f t="shared" si="7"/>
        <v>46</v>
      </c>
      <c r="H28" s="50">
        <v>28</v>
      </c>
      <c r="I28" s="9">
        <f t="shared" si="8"/>
        <v>60.869565217391312</v>
      </c>
      <c r="J28" s="50">
        <v>18</v>
      </c>
      <c r="K28" s="9">
        <f t="shared" si="9"/>
        <v>39.130434782608695</v>
      </c>
      <c r="L28" s="9">
        <f t="shared" si="10"/>
        <v>1</v>
      </c>
      <c r="M28" s="50">
        <v>0</v>
      </c>
      <c r="N28" s="10">
        <f t="shared" si="11"/>
        <v>0</v>
      </c>
      <c r="O28" s="50">
        <v>1</v>
      </c>
      <c r="P28" s="10">
        <f t="shared" si="12"/>
        <v>100</v>
      </c>
      <c r="Q28" s="69"/>
      <c r="R28" s="42"/>
      <c r="S28" s="40"/>
      <c r="T28" s="41"/>
      <c r="U28" s="41"/>
      <c r="V28" s="41"/>
      <c r="W28" s="41"/>
      <c r="X28" s="41"/>
      <c r="Y28" s="41"/>
      <c r="Z28" s="41"/>
      <c r="AA28" s="41"/>
      <c r="AD28" s="69"/>
    </row>
    <row r="29" spans="1:30">
      <c r="A29" s="32" t="s">
        <v>46</v>
      </c>
      <c r="B29" s="53">
        <f t="shared" si="4"/>
        <v>55</v>
      </c>
      <c r="C29" s="50">
        <v>33</v>
      </c>
      <c r="D29" s="10">
        <f t="shared" si="5"/>
        <v>60</v>
      </c>
      <c r="E29" s="50">
        <v>22</v>
      </c>
      <c r="F29" s="10">
        <f t="shared" si="6"/>
        <v>40</v>
      </c>
      <c r="G29" s="9">
        <f t="shared" si="7"/>
        <v>44</v>
      </c>
      <c r="H29" s="50">
        <v>24</v>
      </c>
      <c r="I29" s="9">
        <f t="shared" si="8"/>
        <v>54.54545454545454</v>
      </c>
      <c r="J29" s="50">
        <v>20</v>
      </c>
      <c r="K29" s="9">
        <f t="shared" si="9"/>
        <v>45.454545454545453</v>
      </c>
      <c r="L29" s="9">
        <f t="shared" si="10"/>
        <v>11</v>
      </c>
      <c r="M29" s="50">
        <v>9</v>
      </c>
      <c r="N29" s="10">
        <f t="shared" si="11"/>
        <v>81.818181818181827</v>
      </c>
      <c r="O29" s="50">
        <v>2</v>
      </c>
      <c r="P29" s="10">
        <f t="shared" si="12"/>
        <v>18.181818181818183</v>
      </c>
      <c r="Q29" s="69"/>
      <c r="R29" s="42"/>
      <c r="S29" s="40"/>
      <c r="T29" s="41"/>
      <c r="U29" s="41"/>
      <c r="V29" s="41"/>
      <c r="W29" s="41"/>
      <c r="X29" s="41"/>
      <c r="Y29" s="41"/>
      <c r="Z29" s="41"/>
      <c r="AA29" s="41"/>
      <c r="AD29" s="69"/>
    </row>
    <row r="30" spans="1:30">
      <c r="A30" s="32" t="s">
        <v>47</v>
      </c>
      <c r="B30" s="53">
        <f t="shared" si="4"/>
        <v>71</v>
      </c>
      <c r="C30" s="50">
        <v>51</v>
      </c>
      <c r="D30" s="10">
        <f t="shared" si="5"/>
        <v>71.83098591549296</v>
      </c>
      <c r="E30" s="50">
        <v>20</v>
      </c>
      <c r="F30" s="10">
        <f t="shared" si="6"/>
        <v>28.169014084507044</v>
      </c>
      <c r="G30" s="9">
        <f t="shared" si="7"/>
        <v>63</v>
      </c>
      <c r="H30" s="50">
        <v>46</v>
      </c>
      <c r="I30" s="9">
        <f t="shared" si="8"/>
        <v>73.015873015873012</v>
      </c>
      <c r="J30" s="50">
        <v>17</v>
      </c>
      <c r="K30" s="9">
        <f t="shared" si="9"/>
        <v>26.984126984126984</v>
      </c>
      <c r="L30" s="9">
        <f t="shared" si="10"/>
        <v>8</v>
      </c>
      <c r="M30" s="50">
        <v>5</v>
      </c>
      <c r="N30" s="10">
        <f t="shared" si="11"/>
        <v>62.5</v>
      </c>
      <c r="O30" s="50">
        <v>3</v>
      </c>
      <c r="P30" s="10">
        <f t="shared" si="12"/>
        <v>37.5</v>
      </c>
      <c r="Q30" s="69"/>
      <c r="R30" s="42"/>
      <c r="S30" s="40"/>
      <c r="T30" s="41"/>
      <c r="U30" s="41"/>
      <c r="V30" s="41"/>
      <c r="W30" s="41"/>
      <c r="X30" s="41"/>
      <c r="Y30" s="41"/>
      <c r="Z30" s="41"/>
      <c r="AA30" s="41"/>
      <c r="AD30" s="69"/>
    </row>
    <row r="31" spans="1:30">
      <c r="A31" s="32" t="s">
        <v>48</v>
      </c>
      <c r="B31" s="53">
        <f t="shared" si="4"/>
        <v>66</v>
      </c>
      <c r="C31" s="50">
        <v>37</v>
      </c>
      <c r="D31" s="10">
        <f t="shared" si="5"/>
        <v>56.060606060606055</v>
      </c>
      <c r="E31" s="50">
        <v>29</v>
      </c>
      <c r="F31" s="10">
        <f t="shared" si="6"/>
        <v>43.939393939393938</v>
      </c>
      <c r="G31" s="9">
        <f t="shared" si="7"/>
        <v>61</v>
      </c>
      <c r="H31" s="50">
        <v>35</v>
      </c>
      <c r="I31" s="9">
        <f t="shared" si="8"/>
        <v>57.377049180327866</v>
      </c>
      <c r="J31" s="50">
        <v>26</v>
      </c>
      <c r="K31" s="9">
        <f t="shared" si="9"/>
        <v>42.622950819672127</v>
      </c>
      <c r="L31" s="9">
        <f t="shared" si="10"/>
        <v>5</v>
      </c>
      <c r="M31" s="50">
        <v>2</v>
      </c>
      <c r="N31" s="10">
        <f t="shared" si="11"/>
        <v>40</v>
      </c>
      <c r="O31" s="50">
        <v>3</v>
      </c>
      <c r="P31" s="10">
        <f t="shared" si="12"/>
        <v>60</v>
      </c>
      <c r="Q31" s="69"/>
      <c r="R31" s="42"/>
      <c r="S31" s="40"/>
      <c r="T31" s="41"/>
      <c r="U31" s="41"/>
      <c r="V31" s="41"/>
      <c r="W31" s="41"/>
      <c r="X31" s="41"/>
      <c r="Y31" s="41"/>
      <c r="Z31" s="41"/>
      <c r="AA31" s="41"/>
      <c r="AD31" s="69"/>
    </row>
    <row r="32" spans="1:30">
      <c r="A32" s="32" t="s">
        <v>9</v>
      </c>
      <c r="B32" s="53">
        <f t="shared" si="4"/>
        <v>51</v>
      </c>
      <c r="C32" s="50">
        <v>37</v>
      </c>
      <c r="D32" s="10">
        <f t="shared" si="5"/>
        <v>72.549019607843135</v>
      </c>
      <c r="E32" s="50">
        <v>14</v>
      </c>
      <c r="F32" s="10">
        <f t="shared" si="6"/>
        <v>27.450980392156865</v>
      </c>
      <c r="G32" s="9">
        <f t="shared" si="7"/>
        <v>46</v>
      </c>
      <c r="H32" s="50">
        <v>33</v>
      </c>
      <c r="I32" s="9">
        <f t="shared" si="8"/>
        <v>71.739130434782609</v>
      </c>
      <c r="J32" s="50">
        <v>13</v>
      </c>
      <c r="K32" s="9">
        <f t="shared" si="9"/>
        <v>28.260869565217391</v>
      </c>
      <c r="L32" s="9">
        <f t="shared" si="10"/>
        <v>5</v>
      </c>
      <c r="M32" s="50">
        <v>4</v>
      </c>
      <c r="N32" s="10">
        <f t="shared" si="11"/>
        <v>80</v>
      </c>
      <c r="O32" s="50">
        <v>1</v>
      </c>
      <c r="P32" s="10">
        <f t="shared" si="12"/>
        <v>20</v>
      </c>
      <c r="Q32" s="69"/>
      <c r="R32" s="42"/>
      <c r="S32" s="40"/>
      <c r="T32" s="41"/>
      <c r="U32" s="41"/>
      <c r="V32" s="41"/>
      <c r="W32" s="41"/>
      <c r="X32" s="41"/>
      <c r="Y32" s="41"/>
      <c r="Z32" s="41"/>
      <c r="AA32" s="41"/>
      <c r="AD32" s="69"/>
    </row>
    <row r="33" spans="1:30">
      <c r="A33" s="32" t="s">
        <v>10</v>
      </c>
      <c r="B33" s="53">
        <f t="shared" si="4"/>
        <v>56</v>
      </c>
      <c r="C33" s="50">
        <v>40</v>
      </c>
      <c r="D33" s="10">
        <f t="shared" si="5"/>
        <v>71.428571428571431</v>
      </c>
      <c r="E33" s="50">
        <v>16</v>
      </c>
      <c r="F33" s="10">
        <f t="shared" si="6"/>
        <v>28.571428571428569</v>
      </c>
      <c r="G33" s="9">
        <f t="shared" si="7"/>
        <v>53</v>
      </c>
      <c r="H33" s="50">
        <v>37</v>
      </c>
      <c r="I33" s="9">
        <f t="shared" si="8"/>
        <v>69.811320754716974</v>
      </c>
      <c r="J33" s="50">
        <v>16</v>
      </c>
      <c r="K33" s="9">
        <f t="shared" si="9"/>
        <v>30.188679245283019</v>
      </c>
      <c r="L33" s="9">
        <f t="shared" si="10"/>
        <v>3</v>
      </c>
      <c r="M33" s="50">
        <v>3</v>
      </c>
      <c r="N33" s="10">
        <f t="shared" si="11"/>
        <v>100</v>
      </c>
      <c r="O33" s="50">
        <v>0</v>
      </c>
      <c r="P33" s="10">
        <f t="shared" si="12"/>
        <v>0</v>
      </c>
      <c r="Q33" s="69"/>
      <c r="R33" s="42"/>
      <c r="S33" s="40"/>
      <c r="T33" s="41"/>
      <c r="U33" s="41"/>
      <c r="V33" s="41"/>
      <c r="W33" s="41"/>
      <c r="X33" s="41"/>
      <c r="Y33" s="41"/>
      <c r="Z33" s="41"/>
      <c r="AA33" s="41"/>
      <c r="AD33" s="69"/>
    </row>
    <row r="34" spans="1:30">
      <c r="A34" s="32" t="s">
        <v>11</v>
      </c>
      <c r="B34" s="53">
        <f t="shared" si="4"/>
        <v>48</v>
      </c>
      <c r="C34" s="50">
        <v>27</v>
      </c>
      <c r="D34" s="10">
        <f t="shared" si="5"/>
        <v>56.25</v>
      </c>
      <c r="E34" s="50">
        <v>21</v>
      </c>
      <c r="F34" s="10">
        <f t="shared" si="6"/>
        <v>43.75</v>
      </c>
      <c r="G34" s="9">
        <f t="shared" si="7"/>
        <v>44</v>
      </c>
      <c r="H34" s="50">
        <v>25</v>
      </c>
      <c r="I34" s="9">
        <f t="shared" si="8"/>
        <v>56.81818181818182</v>
      </c>
      <c r="J34" s="50">
        <v>19</v>
      </c>
      <c r="K34" s="9">
        <f t="shared" si="9"/>
        <v>43.18181818181818</v>
      </c>
      <c r="L34" s="9">
        <f t="shared" si="10"/>
        <v>4</v>
      </c>
      <c r="M34" s="50">
        <v>2</v>
      </c>
      <c r="N34" s="10">
        <f t="shared" si="11"/>
        <v>50</v>
      </c>
      <c r="O34" s="50">
        <v>2</v>
      </c>
      <c r="P34" s="10">
        <f t="shared" si="12"/>
        <v>50</v>
      </c>
      <c r="Q34" s="69"/>
      <c r="R34" s="42"/>
      <c r="S34" s="40"/>
      <c r="T34" s="41"/>
      <c r="U34" s="41"/>
      <c r="V34" s="41"/>
      <c r="W34" s="41"/>
      <c r="X34" s="41"/>
      <c r="Y34" s="41"/>
      <c r="Z34" s="41"/>
      <c r="AA34" s="41"/>
      <c r="AD34" s="69"/>
    </row>
    <row r="35" spans="1:30">
      <c r="A35" s="32" t="s">
        <v>12</v>
      </c>
      <c r="B35" s="23">
        <f t="shared" ref="B35:B36" si="13">C35+E35</f>
        <v>53</v>
      </c>
      <c r="C35" s="50">
        <v>24</v>
      </c>
      <c r="D35" s="10">
        <f t="shared" si="5"/>
        <v>45.283018867924532</v>
      </c>
      <c r="E35" s="9">
        <f>J35+O35</f>
        <v>29</v>
      </c>
      <c r="F35" s="10">
        <f t="shared" si="6"/>
        <v>54.716981132075468</v>
      </c>
      <c r="G35" s="54">
        <f t="shared" ref="G35:G36" si="14">H35+J35</f>
        <v>48</v>
      </c>
      <c r="H35" s="9">
        <v>21</v>
      </c>
      <c r="I35" s="10">
        <f>H35/$G$35*100</f>
        <v>43.75</v>
      </c>
      <c r="J35" s="9">
        <v>27</v>
      </c>
      <c r="K35" s="9">
        <f t="shared" si="9"/>
        <v>56.25</v>
      </c>
      <c r="L35" s="9">
        <f t="shared" si="10"/>
        <v>5</v>
      </c>
      <c r="M35" s="9">
        <v>3</v>
      </c>
      <c r="N35" s="10">
        <f t="shared" si="11"/>
        <v>60</v>
      </c>
      <c r="O35" s="9">
        <v>2</v>
      </c>
      <c r="P35" s="10">
        <f t="shared" si="12"/>
        <v>40</v>
      </c>
      <c r="Q35" s="69"/>
      <c r="R35" s="43"/>
      <c r="S35" s="44"/>
      <c r="T35" s="45"/>
      <c r="U35" s="45"/>
      <c r="V35" s="45"/>
      <c r="W35" s="45"/>
      <c r="X35" s="45"/>
      <c r="Y35" s="45"/>
      <c r="Z35" s="45"/>
      <c r="AA35" s="45"/>
      <c r="AD35" s="69"/>
    </row>
    <row r="36" spans="1:30">
      <c r="A36" s="32" t="s">
        <v>13</v>
      </c>
      <c r="B36" s="23">
        <f t="shared" si="13"/>
        <v>64</v>
      </c>
      <c r="C36" s="50">
        <v>37</v>
      </c>
      <c r="D36" s="10">
        <f t="shared" si="5"/>
        <v>57.8125</v>
      </c>
      <c r="E36" s="9">
        <f t="shared" ref="E36:E37" si="15">J36+O36</f>
        <v>27</v>
      </c>
      <c r="F36" s="10">
        <f t="shared" si="6"/>
        <v>42.1875</v>
      </c>
      <c r="G36" s="54">
        <f t="shared" si="14"/>
        <v>57</v>
      </c>
      <c r="H36" s="9">
        <v>32</v>
      </c>
      <c r="I36" s="10">
        <f>H36/$G$36*100</f>
        <v>56.140350877192979</v>
      </c>
      <c r="J36" s="9">
        <v>25</v>
      </c>
      <c r="K36" s="9">
        <f t="shared" si="9"/>
        <v>43.859649122807014</v>
      </c>
      <c r="L36" s="9">
        <f t="shared" si="10"/>
        <v>7</v>
      </c>
      <c r="M36" s="9">
        <v>5</v>
      </c>
      <c r="N36" s="10">
        <f t="shared" si="11"/>
        <v>71.428571428571431</v>
      </c>
      <c r="O36" s="9">
        <v>2</v>
      </c>
      <c r="P36" s="10">
        <f t="shared" si="12"/>
        <v>28.571428571428569</v>
      </c>
      <c r="Q36" s="69"/>
      <c r="AD36" s="69"/>
    </row>
    <row r="37" spans="1:30" ht="20.25" thickBot="1">
      <c r="A37" s="33" t="s">
        <v>14</v>
      </c>
      <c r="B37" s="11">
        <f>C37+E37</f>
        <v>40</v>
      </c>
      <c r="C37" s="30">
        <f t="shared" ref="C37" si="16">H37+M37</f>
        <v>24</v>
      </c>
      <c r="D37" s="13">
        <f t="shared" si="5"/>
        <v>60</v>
      </c>
      <c r="E37" s="30">
        <f t="shared" si="15"/>
        <v>16</v>
      </c>
      <c r="F37" s="13">
        <f t="shared" si="6"/>
        <v>40</v>
      </c>
      <c r="G37" s="12">
        <f>H37+J37</f>
        <v>31</v>
      </c>
      <c r="H37" s="12">
        <v>17</v>
      </c>
      <c r="I37" s="13">
        <f>H37/$G$37*100</f>
        <v>54.838709677419352</v>
      </c>
      <c r="J37" s="14">
        <v>14</v>
      </c>
      <c r="K37" s="30">
        <f t="shared" si="9"/>
        <v>45.161290322580641</v>
      </c>
      <c r="L37" s="30">
        <f t="shared" si="10"/>
        <v>9</v>
      </c>
      <c r="M37" s="12">
        <v>7</v>
      </c>
      <c r="N37" s="13">
        <f t="shared" si="11"/>
        <v>77.777777777777786</v>
      </c>
      <c r="O37" s="14">
        <v>2</v>
      </c>
      <c r="P37" s="13">
        <f t="shared" si="12"/>
        <v>22.222222222222221</v>
      </c>
      <c r="Q37" s="69"/>
      <c r="R37" s="88"/>
      <c r="S37" s="90"/>
      <c r="T37" s="91"/>
      <c r="U37" s="92"/>
      <c r="V37" s="90"/>
      <c r="W37" s="91"/>
      <c r="X37" s="92"/>
      <c r="Y37" s="90"/>
      <c r="Z37" s="91"/>
      <c r="AA37" s="92"/>
      <c r="AD37" s="69"/>
    </row>
    <row r="38" spans="1:30">
      <c r="R38" s="89"/>
      <c r="S38" s="35"/>
      <c r="T38" s="35"/>
      <c r="U38" s="35"/>
      <c r="V38" s="35"/>
      <c r="W38" s="35"/>
      <c r="X38" s="35"/>
      <c r="Y38" s="35"/>
      <c r="Z38" s="35"/>
      <c r="AA38" s="36"/>
    </row>
    <row r="39" spans="1:30" ht="20.25" thickBot="1">
      <c r="A39" s="18" t="s">
        <v>31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3" t="s">
        <v>16</v>
      </c>
      <c r="P39" s="73"/>
      <c r="R39" s="34" t="s">
        <v>37</v>
      </c>
      <c r="S39" s="37">
        <v>23</v>
      </c>
      <c r="T39" s="38">
        <v>16</v>
      </c>
      <c r="U39" s="38">
        <v>7</v>
      </c>
      <c r="V39" s="38">
        <v>20</v>
      </c>
      <c r="W39" s="38">
        <v>14</v>
      </c>
      <c r="X39" s="38">
        <v>6</v>
      </c>
      <c r="Y39" s="38">
        <v>3</v>
      </c>
      <c r="Z39" s="38">
        <v>2</v>
      </c>
      <c r="AA39" s="38">
        <v>1</v>
      </c>
    </row>
    <row r="40" spans="1:30" ht="20.25" thickBot="1">
      <c r="A40" s="74" t="s">
        <v>2</v>
      </c>
      <c r="B40" s="81" t="s">
        <v>17</v>
      </c>
      <c r="C40" s="81"/>
      <c r="D40" s="81"/>
      <c r="E40" s="81"/>
      <c r="F40" s="81"/>
      <c r="G40" s="81" t="s">
        <v>21</v>
      </c>
      <c r="H40" s="81"/>
      <c r="I40" s="81"/>
      <c r="J40" s="81"/>
      <c r="K40" s="81"/>
      <c r="L40" s="81" t="s">
        <v>22</v>
      </c>
      <c r="M40" s="81"/>
      <c r="N40" s="81"/>
      <c r="O40" s="81"/>
      <c r="P40" s="82"/>
      <c r="R40" s="39" t="s">
        <v>38</v>
      </c>
      <c r="S40" s="40">
        <v>118</v>
      </c>
      <c r="T40" s="41">
        <v>73</v>
      </c>
      <c r="U40" s="41">
        <v>45</v>
      </c>
      <c r="V40" s="41">
        <v>116</v>
      </c>
      <c r="W40" s="41">
        <v>72</v>
      </c>
      <c r="X40" s="41">
        <v>44</v>
      </c>
      <c r="Y40" s="41">
        <v>2</v>
      </c>
      <c r="Z40" s="41">
        <v>1</v>
      </c>
      <c r="AA40" s="41">
        <v>1</v>
      </c>
    </row>
    <row r="41" spans="1:30">
      <c r="A41" s="80"/>
      <c r="B41" s="78" t="s">
        <v>20</v>
      </c>
      <c r="C41" s="76" t="s">
        <v>4</v>
      </c>
      <c r="D41" s="4"/>
      <c r="E41" s="76" t="s">
        <v>5</v>
      </c>
      <c r="F41" s="5"/>
      <c r="G41" s="83" t="s">
        <v>20</v>
      </c>
      <c r="H41" s="76" t="s">
        <v>4</v>
      </c>
      <c r="I41" s="4"/>
      <c r="J41" s="76" t="s">
        <v>5</v>
      </c>
      <c r="K41" s="5"/>
      <c r="L41" s="76" t="s">
        <v>20</v>
      </c>
      <c r="M41" s="76" t="s">
        <v>4</v>
      </c>
      <c r="N41" s="4"/>
      <c r="O41" s="76" t="s">
        <v>5</v>
      </c>
      <c r="P41" s="5"/>
      <c r="R41" s="42" t="s">
        <v>40</v>
      </c>
      <c r="S41" s="40">
        <v>30</v>
      </c>
      <c r="T41" s="41">
        <v>21</v>
      </c>
      <c r="U41" s="41">
        <v>9</v>
      </c>
      <c r="V41" s="41">
        <v>28</v>
      </c>
      <c r="W41" s="41">
        <v>19</v>
      </c>
      <c r="X41" s="41">
        <v>9</v>
      </c>
      <c r="Y41" s="41">
        <v>2</v>
      </c>
      <c r="Z41" s="41">
        <v>2</v>
      </c>
      <c r="AA41" s="41" t="s">
        <v>39</v>
      </c>
    </row>
    <row r="42" spans="1:30" ht="20.25" thickBot="1">
      <c r="A42" s="75"/>
      <c r="B42" s="79"/>
      <c r="C42" s="77"/>
      <c r="D42" s="26" t="s">
        <v>6</v>
      </c>
      <c r="E42" s="77"/>
      <c r="F42" s="26" t="s">
        <v>6</v>
      </c>
      <c r="G42" s="84"/>
      <c r="H42" s="77"/>
      <c r="I42" s="26" t="s">
        <v>6</v>
      </c>
      <c r="J42" s="77"/>
      <c r="K42" s="26" t="s">
        <v>6</v>
      </c>
      <c r="L42" s="77"/>
      <c r="M42" s="77"/>
      <c r="N42" s="26" t="s">
        <v>6</v>
      </c>
      <c r="O42" s="77"/>
      <c r="P42" s="26" t="s">
        <v>6</v>
      </c>
      <c r="R42" s="42"/>
      <c r="S42" s="40"/>
      <c r="T42" s="41"/>
      <c r="U42" s="41"/>
      <c r="V42" s="41"/>
      <c r="W42" s="41"/>
      <c r="X42" s="41"/>
      <c r="Y42" s="41"/>
      <c r="Z42" s="41"/>
      <c r="AA42" s="41"/>
    </row>
    <row r="43" spans="1:30">
      <c r="A43" s="56" t="s">
        <v>42</v>
      </c>
      <c r="B43" s="64">
        <f>C43+E43</f>
        <v>23</v>
      </c>
      <c r="C43" s="57">
        <f>H43+M43</f>
        <v>16</v>
      </c>
      <c r="D43" s="58">
        <f>C43/B43*100</f>
        <v>69.565217391304344</v>
      </c>
      <c r="E43" s="57">
        <v>7</v>
      </c>
      <c r="F43" s="58">
        <f>E43/B43*100</f>
        <v>30.434782608695656</v>
      </c>
      <c r="G43" s="58">
        <f>H43+J43</f>
        <v>20</v>
      </c>
      <c r="H43" s="57">
        <v>14</v>
      </c>
      <c r="I43" s="58">
        <f>H43/G43*100</f>
        <v>70</v>
      </c>
      <c r="J43" s="57">
        <v>6</v>
      </c>
      <c r="K43" s="58">
        <f>J43/G43*100</f>
        <v>30</v>
      </c>
      <c r="L43" s="58">
        <f>M43+O43</f>
        <v>3</v>
      </c>
      <c r="M43" s="57">
        <v>2</v>
      </c>
      <c r="N43" s="58">
        <f>M43/L43*100</f>
        <v>66.666666666666657</v>
      </c>
      <c r="O43" s="57">
        <v>1</v>
      </c>
      <c r="P43" s="58">
        <f>O43/L43*100</f>
        <v>33.333333333333329</v>
      </c>
      <c r="Q43" s="71"/>
      <c r="R43" s="42"/>
      <c r="S43" s="40"/>
      <c r="T43" s="41"/>
      <c r="U43" s="41"/>
      <c r="V43" s="41"/>
      <c r="W43" s="41"/>
      <c r="X43" s="41"/>
      <c r="Y43" s="41"/>
      <c r="Z43" s="41"/>
      <c r="AA43" s="41"/>
      <c r="AC43" s="71"/>
      <c r="AD43" s="71"/>
    </row>
    <row r="44" spans="1:30">
      <c r="A44" s="59" t="s">
        <v>43</v>
      </c>
      <c r="B44" s="65">
        <f t="shared" ref="B44:B52" si="17">C44+E44</f>
        <v>118</v>
      </c>
      <c r="C44" s="60">
        <f t="shared" ref="C44:C55" si="18">H44+M44</f>
        <v>73</v>
      </c>
      <c r="D44" s="61">
        <f t="shared" ref="D44:D55" si="19">C44/B44*100</f>
        <v>61.864406779661017</v>
      </c>
      <c r="E44" s="60">
        <v>45</v>
      </c>
      <c r="F44" s="61">
        <f t="shared" ref="F44:F55" si="20">E44/B44*100</f>
        <v>38.135593220338983</v>
      </c>
      <c r="G44" s="61">
        <f t="shared" ref="G44:G55" si="21">H44+J44</f>
        <v>116</v>
      </c>
      <c r="H44" s="60">
        <v>72</v>
      </c>
      <c r="I44" s="61">
        <f t="shared" ref="I44:I55" si="22">H44/G44*100</f>
        <v>62.068965517241381</v>
      </c>
      <c r="J44" s="60">
        <v>44</v>
      </c>
      <c r="K44" s="61">
        <f t="shared" ref="K44:K55" si="23">J44/G44*100</f>
        <v>37.931034482758619</v>
      </c>
      <c r="L44" s="61">
        <f t="shared" ref="L44:L52" si="24">M44+O44</f>
        <v>2</v>
      </c>
      <c r="M44" s="60">
        <v>1</v>
      </c>
      <c r="N44" s="61">
        <f t="shared" ref="N44:N52" si="25">M44/L44*100</f>
        <v>50</v>
      </c>
      <c r="O44" s="60">
        <v>1</v>
      </c>
      <c r="P44" s="61">
        <f t="shared" ref="P44:P52" si="26">O44/L44*100</f>
        <v>50</v>
      </c>
      <c r="Q44" s="71"/>
      <c r="R44" s="42"/>
      <c r="S44" s="40"/>
      <c r="T44" s="41"/>
      <c r="U44" s="41"/>
      <c r="V44" s="41"/>
      <c r="W44" s="41"/>
      <c r="X44" s="41"/>
      <c r="Y44" s="41"/>
      <c r="Z44" s="41"/>
      <c r="AA44" s="41"/>
      <c r="AC44" s="71"/>
      <c r="AD44" s="71"/>
    </row>
    <row r="45" spans="1:30">
      <c r="A45" s="59" t="s">
        <v>44</v>
      </c>
      <c r="B45" s="65">
        <f t="shared" si="17"/>
        <v>30</v>
      </c>
      <c r="C45" s="60">
        <f t="shared" si="18"/>
        <v>21</v>
      </c>
      <c r="D45" s="61">
        <f t="shared" si="19"/>
        <v>70</v>
      </c>
      <c r="E45" s="60">
        <v>9</v>
      </c>
      <c r="F45" s="61">
        <f t="shared" si="20"/>
        <v>30</v>
      </c>
      <c r="G45" s="61">
        <f t="shared" si="21"/>
        <v>28</v>
      </c>
      <c r="H45" s="60">
        <v>19</v>
      </c>
      <c r="I45" s="61">
        <f t="shared" si="22"/>
        <v>67.857142857142861</v>
      </c>
      <c r="J45" s="60">
        <v>9</v>
      </c>
      <c r="K45" s="61">
        <f t="shared" si="23"/>
        <v>32.142857142857146</v>
      </c>
      <c r="L45" s="61">
        <f t="shared" si="24"/>
        <v>2</v>
      </c>
      <c r="M45" s="60">
        <v>2</v>
      </c>
      <c r="N45" s="61">
        <f t="shared" si="25"/>
        <v>100</v>
      </c>
      <c r="O45" s="60">
        <v>0</v>
      </c>
      <c r="P45" s="61">
        <f t="shared" si="26"/>
        <v>0</v>
      </c>
      <c r="Q45" s="71"/>
      <c r="R45" s="42"/>
      <c r="S45" s="40"/>
      <c r="T45" s="41"/>
      <c r="U45" s="41"/>
      <c r="V45" s="41"/>
      <c r="W45" s="41"/>
      <c r="X45" s="41"/>
      <c r="Y45" s="41"/>
      <c r="Z45" s="41"/>
      <c r="AA45" s="41"/>
      <c r="AC45" s="71"/>
      <c r="AD45" s="71"/>
    </row>
    <row r="46" spans="1:30">
      <c r="A46" s="59" t="s">
        <v>45</v>
      </c>
      <c r="B46" s="65">
        <f t="shared" si="17"/>
        <v>24</v>
      </c>
      <c r="C46" s="60">
        <f t="shared" si="18"/>
        <v>15</v>
      </c>
      <c r="D46" s="61">
        <f t="shared" si="19"/>
        <v>62.5</v>
      </c>
      <c r="E46" s="60">
        <v>9</v>
      </c>
      <c r="F46" s="61">
        <f t="shared" si="20"/>
        <v>37.5</v>
      </c>
      <c r="G46" s="61">
        <f t="shared" si="21"/>
        <v>19</v>
      </c>
      <c r="H46" s="60">
        <v>12</v>
      </c>
      <c r="I46" s="61">
        <f t="shared" si="22"/>
        <v>63.157894736842103</v>
      </c>
      <c r="J46" s="60">
        <v>7</v>
      </c>
      <c r="K46" s="61">
        <f t="shared" si="23"/>
        <v>36.84210526315789</v>
      </c>
      <c r="L46" s="61">
        <f t="shared" si="24"/>
        <v>5</v>
      </c>
      <c r="M46" s="60">
        <v>3</v>
      </c>
      <c r="N46" s="61">
        <f t="shared" si="25"/>
        <v>60</v>
      </c>
      <c r="O46" s="60">
        <v>2</v>
      </c>
      <c r="P46" s="61">
        <f t="shared" si="26"/>
        <v>40</v>
      </c>
      <c r="Q46" s="71"/>
      <c r="R46" s="42"/>
      <c r="S46" s="40"/>
      <c r="T46" s="41"/>
      <c r="U46" s="41"/>
      <c r="V46" s="41"/>
      <c r="W46" s="41"/>
      <c r="X46" s="41"/>
      <c r="Y46" s="41"/>
      <c r="Z46" s="41"/>
      <c r="AA46" s="41"/>
      <c r="AC46" s="71"/>
      <c r="AD46" s="71"/>
    </row>
    <row r="47" spans="1:30">
      <c r="A47" s="59" t="s">
        <v>46</v>
      </c>
      <c r="B47" s="65">
        <f t="shared" si="17"/>
        <v>28</v>
      </c>
      <c r="C47" s="60">
        <f t="shared" si="18"/>
        <v>17</v>
      </c>
      <c r="D47" s="61">
        <f t="shared" si="19"/>
        <v>60.714285714285708</v>
      </c>
      <c r="E47" s="60">
        <v>11</v>
      </c>
      <c r="F47" s="61">
        <f t="shared" si="20"/>
        <v>39.285714285714285</v>
      </c>
      <c r="G47" s="61">
        <f t="shared" si="21"/>
        <v>28</v>
      </c>
      <c r="H47" s="60">
        <v>17</v>
      </c>
      <c r="I47" s="61">
        <f t="shared" si="22"/>
        <v>60.714285714285708</v>
      </c>
      <c r="J47" s="60">
        <v>11</v>
      </c>
      <c r="K47" s="61">
        <f t="shared" si="23"/>
        <v>39.285714285714285</v>
      </c>
      <c r="L47" s="61">
        <f t="shared" si="24"/>
        <v>0</v>
      </c>
      <c r="M47" s="60">
        <v>0</v>
      </c>
      <c r="N47" s="61">
        <v>0</v>
      </c>
      <c r="O47" s="60">
        <v>0</v>
      </c>
      <c r="P47" s="61">
        <v>0</v>
      </c>
      <c r="Q47" s="71"/>
      <c r="R47" s="42"/>
      <c r="S47" s="40"/>
      <c r="T47" s="41"/>
      <c r="U47" s="41"/>
      <c r="V47" s="41"/>
      <c r="W47" s="41"/>
      <c r="X47" s="41"/>
      <c r="Y47" s="41"/>
      <c r="Z47" s="41"/>
      <c r="AA47" s="41"/>
      <c r="AC47" s="71"/>
      <c r="AD47" s="71"/>
    </row>
    <row r="48" spans="1:30">
      <c r="A48" s="59" t="s">
        <v>47</v>
      </c>
      <c r="B48" s="65">
        <f t="shared" si="17"/>
        <v>66</v>
      </c>
      <c r="C48" s="60">
        <f t="shared" si="18"/>
        <v>37</v>
      </c>
      <c r="D48" s="61">
        <f t="shared" si="19"/>
        <v>56.060606060606055</v>
      </c>
      <c r="E48" s="60">
        <v>29</v>
      </c>
      <c r="F48" s="61">
        <f t="shared" si="20"/>
        <v>43.939393939393938</v>
      </c>
      <c r="G48" s="61">
        <f t="shared" si="21"/>
        <v>64</v>
      </c>
      <c r="H48" s="60">
        <v>36</v>
      </c>
      <c r="I48" s="61">
        <f t="shared" si="22"/>
        <v>56.25</v>
      </c>
      <c r="J48" s="60">
        <v>28</v>
      </c>
      <c r="K48" s="61">
        <f t="shared" si="23"/>
        <v>43.75</v>
      </c>
      <c r="L48" s="61">
        <f t="shared" si="24"/>
        <v>2</v>
      </c>
      <c r="M48" s="60">
        <v>1</v>
      </c>
      <c r="N48" s="61">
        <f t="shared" si="25"/>
        <v>50</v>
      </c>
      <c r="O48" s="60">
        <v>1</v>
      </c>
      <c r="P48" s="61">
        <f t="shared" si="26"/>
        <v>50</v>
      </c>
      <c r="Q48" s="71"/>
      <c r="R48" s="42"/>
      <c r="S48" s="40"/>
      <c r="T48" s="41"/>
      <c r="U48" s="41"/>
      <c r="V48" s="41"/>
      <c r="W48" s="41"/>
      <c r="X48" s="41"/>
      <c r="Y48" s="41"/>
      <c r="Z48" s="41"/>
      <c r="AA48" s="41"/>
      <c r="AC48" s="71"/>
      <c r="AD48" s="71"/>
    </row>
    <row r="49" spans="1:30">
      <c r="A49" s="59" t="s">
        <v>48</v>
      </c>
      <c r="B49" s="65">
        <f t="shared" si="17"/>
        <v>37</v>
      </c>
      <c r="C49" s="60">
        <f t="shared" si="18"/>
        <v>27</v>
      </c>
      <c r="D49" s="61">
        <f t="shared" si="19"/>
        <v>72.972972972972968</v>
      </c>
      <c r="E49" s="60">
        <v>10</v>
      </c>
      <c r="F49" s="61">
        <f t="shared" si="20"/>
        <v>27.027027027027028</v>
      </c>
      <c r="G49" s="61">
        <f t="shared" si="21"/>
        <v>32</v>
      </c>
      <c r="H49" s="60">
        <v>23</v>
      </c>
      <c r="I49" s="61">
        <f t="shared" si="22"/>
        <v>71.875</v>
      </c>
      <c r="J49" s="60">
        <v>9</v>
      </c>
      <c r="K49" s="61">
        <f t="shared" si="23"/>
        <v>28.125</v>
      </c>
      <c r="L49" s="61">
        <f t="shared" si="24"/>
        <v>5</v>
      </c>
      <c r="M49" s="60">
        <v>4</v>
      </c>
      <c r="N49" s="61">
        <f t="shared" si="25"/>
        <v>80</v>
      </c>
      <c r="O49" s="60">
        <v>1</v>
      </c>
      <c r="P49" s="61">
        <f t="shared" si="26"/>
        <v>20</v>
      </c>
      <c r="Q49" s="71"/>
      <c r="R49" s="42"/>
      <c r="S49" s="40"/>
      <c r="T49" s="41"/>
      <c r="U49" s="41"/>
      <c r="V49" s="41"/>
      <c r="W49" s="41"/>
      <c r="X49" s="41"/>
      <c r="Y49" s="41"/>
      <c r="Z49" s="41"/>
      <c r="AA49" s="41"/>
      <c r="AC49" s="71"/>
      <c r="AD49" s="71"/>
    </row>
    <row r="50" spans="1:30">
      <c r="A50" s="59" t="s">
        <v>9</v>
      </c>
      <c r="B50" s="65">
        <f t="shared" si="17"/>
        <v>37</v>
      </c>
      <c r="C50" s="60">
        <f t="shared" si="18"/>
        <v>26</v>
      </c>
      <c r="D50" s="61">
        <f t="shared" si="19"/>
        <v>70.270270270270274</v>
      </c>
      <c r="E50" s="60">
        <v>11</v>
      </c>
      <c r="F50" s="61">
        <f t="shared" si="20"/>
        <v>29.72972972972973</v>
      </c>
      <c r="G50" s="61">
        <f t="shared" si="21"/>
        <v>34</v>
      </c>
      <c r="H50" s="60">
        <v>23</v>
      </c>
      <c r="I50" s="61">
        <f t="shared" si="22"/>
        <v>67.64705882352942</v>
      </c>
      <c r="J50" s="60">
        <v>11</v>
      </c>
      <c r="K50" s="61">
        <f t="shared" si="23"/>
        <v>32.352941176470587</v>
      </c>
      <c r="L50" s="61">
        <f t="shared" si="24"/>
        <v>3</v>
      </c>
      <c r="M50" s="60">
        <v>3</v>
      </c>
      <c r="N50" s="61">
        <f t="shared" si="25"/>
        <v>100</v>
      </c>
      <c r="O50" s="60">
        <v>0</v>
      </c>
      <c r="P50" s="61">
        <f t="shared" si="26"/>
        <v>0</v>
      </c>
      <c r="Q50" s="71"/>
      <c r="R50" s="43"/>
      <c r="S50" s="44"/>
      <c r="T50" s="45"/>
      <c r="U50" s="45"/>
      <c r="V50" s="45"/>
      <c r="W50" s="45"/>
      <c r="X50" s="45"/>
      <c r="Y50" s="45"/>
      <c r="Z50" s="45"/>
      <c r="AA50" s="45"/>
      <c r="AC50" s="71"/>
      <c r="AD50" s="71"/>
    </row>
    <row r="51" spans="1:30">
      <c r="A51" s="59" t="s">
        <v>10</v>
      </c>
      <c r="B51" s="65">
        <f t="shared" si="17"/>
        <v>42</v>
      </c>
      <c r="C51" s="60">
        <f t="shared" si="18"/>
        <v>23</v>
      </c>
      <c r="D51" s="61">
        <f t="shared" si="19"/>
        <v>54.761904761904766</v>
      </c>
      <c r="E51" s="60">
        <v>19</v>
      </c>
      <c r="F51" s="61">
        <f t="shared" si="20"/>
        <v>45.238095238095241</v>
      </c>
      <c r="G51" s="61">
        <f t="shared" si="21"/>
        <v>37</v>
      </c>
      <c r="H51" s="60">
        <v>20</v>
      </c>
      <c r="I51" s="61">
        <f t="shared" si="22"/>
        <v>54.054054054054056</v>
      </c>
      <c r="J51" s="60">
        <v>17</v>
      </c>
      <c r="K51" s="61">
        <f t="shared" si="23"/>
        <v>45.945945945945951</v>
      </c>
      <c r="L51" s="61">
        <f t="shared" si="24"/>
        <v>5</v>
      </c>
      <c r="M51" s="60">
        <v>3</v>
      </c>
      <c r="N51" s="61">
        <f t="shared" si="25"/>
        <v>60</v>
      </c>
      <c r="O51" s="60">
        <v>2</v>
      </c>
      <c r="P51" s="61">
        <f t="shared" si="26"/>
        <v>40</v>
      </c>
      <c r="Q51" s="71"/>
      <c r="AC51" s="71"/>
      <c r="AD51" s="71"/>
    </row>
    <row r="52" spans="1:30">
      <c r="A52" s="59" t="s">
        <v>11</v>
      </c>
      <c r="B52" s="65">
        <f t="shared" si="17"/>
        <v>72</v>
      </c>
      <c r="C52" s="60">
        <f t="shared" si="18"/>
        <v>48</v>
      </c>
      <c r="D52" s="61">
        <f t="shared" si="19"/>
        <v>66.666666666666657</v>
      </c>
      <c r="E52" s="60">
        <v>24</v>
      </c>
      <c r="F52" s="61">
        <f t="shared" si="20"/>
        <v>33.333333333333329</v>
      </c>
      <c r="G52" s="61">
        <f t="shared" si="21"/>
        <v>71</v>
      </c>
      <c r="H52" s="60">
        <v>47</v>
      </c>
      <c r="I52" s="61">
        <f t="shared" si="22"/>
        <v>66.197183098591552</v>
      </c>
      <c r="J52" s="60">
        <v>24</v>
      </c>
      <c r="K52" s="61">
        <f t="shared" si="23"/>
        <v>33.802816901408448</v>
      </c>
      <c r="L52" s="61">
        <f t="shared" si="24"/>
        <v>1</v>
      </c>
      <c r="M52" s="60">
        <v>1</v>
      </c>
      <c r="N52" s="61">
        <f t="shared" si="25"/>
        <v>100</v>
      </c>
      <c r="O52" s="60">
        <v>0</v>
      </c>
      <c r="P52" s="61">
        <f t="shared" si="26"/>
        <v>0</v>
      </c>
      <c r="Q52" s="71"/>
      <c r="AC52" s="71"/>
      <c r="AD52" s="71"/>
    </row>
    <row r="53" spans="1:30">
      <c r="A53" s="59" t="s">
        <v>12</v>
      </c>
      <c r="B53" s="65">
        <f>C53+E53</f>
        <v>47</v>
      </c>
      <c r="C53" s="60">
        <f t="shared" si="18"/>
        <v>34</v>
      </c>
      <c r="D53" s="61">
        <f t="shared" si="19"/>
        <v>72.340425531914903</v>
      </c>
      <c r="E53" s="61">
        <f t="shared" ref="E53:E54" si="27">J53+O53</f>
        <v>13</v>
      </c>
      <c r="F53" s="61">
        <f t="shared" si="20"/>
        <v>27.659574468085108</v>
      </c>
      <c r="G53" s="61">
        <f t="shared" si="21"/>
        <v>44</v>
      </c>
      <c r="H53" s="60">
        <v>32</v>
      </c>
      <c r="I53" s="61">
        <f t="shared" si="22"/>
        <v>72.727272727272734</v>
      </c>
      <c r="J53" s="60">
        <v>12</v>
      </c>
      <c r="K53" s="61">
        <f t="shared" si="23"/>
        <v>27.27272727272727</v>
      </c>
      <c r="L53" s="61">
        <f>M53+O53</f>
        <v>3</v>
      </c>
      <c r="M53" s="60">
        <v>2</v>
      </c>
      <c r="N53" s="61">
        <f>M53/$L$53*100</f>
        <v>66.666666666666657</v>
      </c>
      <c r="O53" s="60">
        <v>1</v>
      </c>
      <c r="P53" s="61">
        <f>O53/$L$53*100</f>
        <v>33.333333333333329</v>
      </c>
      <c r="Q53" s="71"/>
      <c r="AC53" s="71"/>
      <c r="AD53" s="71"/>
    </row>
    <row r="54" spans="1:30">
      <c r="A54" s="59" t="s">
        <v>13</v>
      </c>
      <c r="B54" s="65">
        <f t="shared" ref="B54" si="28">C54+E54</f>
        <v>43</v>
      </c>
      <c r="C54" s="60">
        <f t="shared" si="18"/>
        <v>29</v>
      </c>
      <c r="D54" s="61">
        <f t="shared" si="19"/>
        <v>67.441860465116278</v>
      </c>
      <c r="E54" s="61">
        <f t="shared" si="27"/>
        <v>14</v>
      </c>
      <c r="F54" s="61">
        <f t="shared" si="20"/>
        <v>32.558139534883722</v>
      </c>
      <c r="G54" s="61">
        <f t="shared" si="21"/>
        <v>37</v>
      </c>
      <c r="H54" s="60">
        <v>25</v>
      </c>
      <c r="I54" s="61">
        <f t="shared" si="22"/>
        <v>67.567567567567565</v>
      </c>
      <c r="J54" s="60">
        <v>12</v>
      </c>
      <c r="K54" s="61">
        <f t="shared" si="23"/>
        <v>32.432432432432435</v>
      </c>
      <c r="L54" s="61">
        <f t="shared" ref="L54:L55" si="29">M54+O54</f>
        <v>6</v>
      </c>
      <c r="M54" s="60">
        <v>4</v>
      </c>
      <c r="N54" s="61">
        <f>M54/$L$54*100</f>
        <v>66.666666666666657</v>
      </c>
      <c r="O54" s="60">
        <v>2</v>
      </c>
      <c r="P54" s="61">
        <f>O54/$L$54*100</f>
        <v>33.333333333333329</v>
      </c>
      <c r="Q54" s="71"/>
      <c r="AC54" s="71"/>
      <c r="AD54" s="71"/>
    </row>
    <row r="55" spans="1:30" ht="20.25" thickBot="1">
      <c r="A55" s="62" t="s">
        <v>14</v>
      </c>
      <c r="B55" s="66">
        <f>C55+E55</f>
        <v>39</v>
      </c>
      <c r="C55" s="63">
        <f t="shared" si="18"/>
        <v>24</v>
      </c>
      <c r="D55" s="67">
        <f t="shared" si="19"/>
        <v>61.53846153846154</v>
      </c>
      <c r="E55" s="67">
        <f>J55+O55</f>
        <v>15</v>
      </c>
      <c r="F55" s="67">
        <f t="shared" si="20"/>
        <v>38.461538461538467</v>
      </c>
      <c r="G55" s="67">
        <f t="shared" si="21"/>
        <v>30</v>
      </c>
      <c r="H55" s="67">
        <v>20</v>
      </c>
      <c r="I55" s="67">
        <f t="shared" si="22"/>
        <v>66.666666666666657</v>
      </c>
      <c r="J55" s="67">
        <v>10</v>
      </c>
      <c r="K55" s="67">
        <f t="shared" si="23"/>
        <v>33.333333333333329</v>
      </c>
      <c r="L55" s="67">
        <f t="shared" si="29"/>
        <v>9</v>
      </c>
      <c r="M55" s="67">
        <v>4</v>
      </c>
      <c r="N55" s="67">
        <f>M55/$L$55*100</f>
        <v>44.444444444444443</v>
      </c>
      <c r="O55" s="67">
        <v>5</v>
      </c>
      <c r="P55" s="67">
        <f t="shared" ref="P55" si="30">O55/$L$55*100</f>
        <v>55.555555555555557</v>
      </c>
      <c r="Q55" s="71"/>
      <c r="AC55" s="71"/>
      <c r="AD55" s="71"/>
    </row>
    <row r="57" spans="1:30" ht="20.25" thickBot="1">
      <c r="A57" s="19" t="s">
        <v>32</v>
      </c>
      <c r="B57" s="19"/>
      <c r="C57" s="19"/>
      <c r="D57" s="19"/>
      <c r="E57" s="73" t="s">
        <v>16</v>
      </c>
      <c r="F57" s="73"/>
    </row>
    <row r="58" spans="1:30" ht="20.25" thickBot="1">
      <c r="A58" s="85" t="s">
        <v>23</v>
      </c>
      <c r="B58" s="83" t="s">
        <v>3</v>
      </c>
      <c r="C58" s="76" t="s">
        <v>4</v>
      </c>
      <c r="D58" s="4"/>
      <c r="E58" s="76" t="s">
        <v>5</v>
      </c>
      <c r="F58" s="5"/>
    </row>
    <row r="59" spans="1:30" ht="20.25" thickBot="1">
      <c r="A59" s="85"/>
      <c r="B59" s="86"/>
      <c r="C59" s="87"/>
      <c r="D59" s="27" t="s">
        <v>6</v>
      </c>
      <c r="E59" s="87"/>
      <c r="F59" s="28" t="s">
        <v>6</v>
      </c>
    </row>
    <row r="60" spans="1:30">
      <c r="A60" s="20" t="s">
        <v>24</v>
      </c>
      <c r="B60" s="21">
        <f>C60+E60</f>
        <v>16</v>
      </c>
      <c r="C60" s="29">
        <v>11</v>
      </c>
      <c r="D60" s="22">
        <f>C60/B60*100</f>
        <v>68.75</v>
      </c>
      <c r="E60" s="29">
        <v>5</v>
      </c>
      <c r="F60" s="22">
        <f>E60/B60*100</f>
        <v>31.25</v>
      </c>
      <c r="G60" s="69"/>
    </row>
    <row r="61" spans="1:30">
      <c r="A61" s="20" t="s">
        <v>25</v>
      </c>
      <c r="B61" s="23">
        <f t="shared" ref="B61:B64" si="31">C61+E61</f>
        <v>83</v>
      </c>
      <c r="C61" s="9">
        <v>52</v>
      </c>
      <c r="D61" s="10">
        <f t="shared" ref="D61:D64" si="32">C61/B61*100</f>
        <v>62.650602409638559</v>
      </c>
      <c r="E61" s="9">
        <v>31</v>
      </c>
      <c r="F61" s="10">
        <f t="shared" ref="F61:F64" si="33">E61/B61*100</f>
        <v>37.349397590361441</v>
      </c>
      <c r="G61" s="69"/>
    </row>
    <row r="62" spans="1:30">
      <c r="A62" s="20" t="s">
        <v>26</v>
      </c>
      <c r="B62" s="23">
        <f t="shared" si="31"/>
        <v>170</v>
      </c>
      <c r="C62" s="9">
        <v>77</v>
      </c>
      <c r="D62" s="10">
        <f t="shared" si="32"/>
        <v>45.294117647058826</v>
      </c>
      <c r="E62" s="9">
        <v>93</v>
      </c>
      <c r="F62" s="10">
        <f t="shared" si="33"/>
        <v>54.705882352941181</v>
      </c>
      <c r="G62" s="69"/>
    </row>
    <row r="63" spans="1:30">
      <c r="A63" s="20" t="s">
        <v>27</v>
      </c>
      <c r="B63" s="23">
        <f t="shared" si="31"/>
        <v>470</v>
      </c>
      <c r="C63" s="9">
        <v>243</v>
      </c>
      <c r="D63" s="10">
        <f t="shared" si="32"/>
        <v>51.702127659574472</v>
      </c>
      <c r="E63" s="9">
        <v>227</v>
      </c>
      <c r="F63" s="10">
        <f t="shared" si="33"/>
        <v>48.297872340425528</v>
      </c>
      <c r="G63" s="69"/>
    </row>
    <row r="64" spans="1:30" ht="20.25" thickBot="1">
      <c r="A64" s="24" t="s">
        <v>28</v>
      </c>
      <c r="B64" s="11">
        <f t="shared" si="31"/>
        <v>391</v>
      </c>
      <c r="C64" s="30">
        <v>231</v>
      </c>
      <c r="D64" s="13">
        <f t="shared" si="32"/>
        <v>59.079283887468023</v>
      </c>
      <c r="E64" s="30">
        <v>160</v>
      </c>
      <c r="F64" s="13">
        <f t="shared" si="33"/>
        <v>40.92071611253197</v>
      </c>
      <c r="G64" s="69"/>
    </row>
    <row r="65" spans="2:2">
      <c r="B65" s="25"/>
    </row>
  </sheetData>
  <mergeCells count="47">
    <mergeCell ref="R22:R23"/>
    <mergeCell ref="S22:U22"/>
    <mergeCell ref="V22:X22"/>
    <mergeCell ref="Y22:AA22"/>
    <mergeCell ref="O39:P39"/>
    <mergeCell ref="R37:R38"/>
    <mergeCell ref="S37:U37"/>
    <mergeCell ref="V37:X37"/>
    <mergeCell ref="Y37:AA37"/>
    <mergeCell ref="O41:O42"/>
    <mergeCell ref="E57:F57"/>
    <mergeCell ref="A58:A59"/>
    <mergeCell ref="B58:B59"/>
    <mergeCell ref="C58:C59"/>
    <mergeCell ref="E58:E59"/>
    <mergeCell ref="C41:C42"/>
    <mergeCell ref="E41:E42"/>
    <mergeCell ref="G41:G42"/>
    <mergeCell ref="H41:H42"/>
    <mergeCell ref="J41:J42"/>
    <mergeCell ref="L41:L42"/>
    <mergeCell ref="A40:A42"/>
    <mergeCell ref="B40:F40"/>
    <mergeCell ref="L40:P40"/>
    <mergeCell ref="G40:K40"/>
    <mergeCell ref="B41:B42"/>
    <mergeCell ref="O21:P21"/>
    <mergeCell ref="A22:A24"/>
    <mergeCell ref="B22:F22"/>
    <mergeCell ref="G22:K22"/>
    <mergeCell ref="L22:P22"/>
    <mergeCell ref="B23:B24"/>
    <mergeCell ref="C23:C24"/>
    <mergeCell ref="E23:E24"/>
    <mergeCell ref="G23:G24"/>
    <mergeCell ref="H23:H24"/>
    <mergeCell ref="J23:J24"/>
    <mergeCell ref="L23:L24"/>
    <mergeCell ref="M23:M24"/>
    <mergeCell ref="O23:O24"/>
    <mergeCell ref="M41:M42"/>
    <mergeCell ref="A1:F1"/>
    <mergeCell ref="E3:F3"/>
    <mergeCell ref="A4:A5"/>
    <mergeCell ref="B4:B5"/>
    <mergeCell ref="C4:C5"/>
    <mergeCell ref="E4:E5"/>
  </mergeCells>
  <phoneticPr fontId="2" type="noConversion"/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李慧美</dc:creator>
  <cp:lastModifiedBy>邱琴惠</cp:lastModifiedBy>
  <cp:lastPrinted>2022-02-16T01:15:44Z</cp:lastPrinted>
  <dcterms:created xsi:type="dcterms:W3CDTF">2022-02-16T01:12:02Z</dcterms:created>
  <dcterms:modified xsi:type="dcterms:W3CDTF">2022-07-26T08:02:40Z</dcterms:modified>
</cp:coreProperties>
</file>