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cpc110-028f8f\2.性平各分工小組會議\7.性別主流化工具\01-性別統計\社會局-性別統計\110-性別統計\111-04-19 110年下半年性別統計數據(更新)\"/>
    </mc:Choice>
  </mc:AlternateContent>
  <xr:revisionPtr revIDLastSave="0" documentId="13_ncr:1_{2F906EA7-97AF-4ACB-81F0-9C47D707BAA7}" xr6:coauthVersionLast="36" xr6:coauthVersionMax="47" xr10:uidLastSave="{00000000-0000-0000-0000-000000000000}"/>
  <bookViews>
    <workbookView xWindow="-105" yWindow="-105" windowWidth="23250" windowHeight="12570" xr2:uid="{73BDC046-2488-4309-B311-BC2ECB76737F}"/>
  </bookViews>
  <sheets>
    <sheet name="婦女福利類" sheetId="1" r:id="rId1"/>
  </sheets>
  <definedNames>
    <definedName name="_xlnm.Print_Titles" localSheetId="0">婦女福利類!$1:$1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1" l="1"/>
  <c r="S12" i="1"/>
  <c r="I12" i="1"/>
  <c r="S11" i="1"/>
  <c r="S10" i="1" s="1"/>
  <c r="I11" i="1"/>
  <c r="I10" i="1" s="1"/>
  <c r="Y10" i="1"/>
  <c r="W10" i="1"/>
  <c r="R10" i="1"/>
  <c r="P10" i="1"/>
  <c r="O10" i="1"/>
  <c r="M10" i="1"/>
  <c r="L10" i="1"/>
  <c r="K10" i="1"/>
  <c r="J10" i="1"/>
  <c r="H10" i="1"/>
  <c r="G10" i="1"/>
  <c r="F10" i="1"/>
  <c r="N9" i="1"/>
  <c r="I9" i="1"/>
  <c r="N8" i="1"/>
  <c r="I8" i="1"/>
  <c r="I7" i="1" s="1"/>
  <c r="Y7" i="1"/>
  <c r="W7" i="1"/>
  <c r="R7" i="1"/>
  <c r="Q7" i="1"/>
  <c r="P7" i="1"/>
  <c r="O7" i="1"/>
  <c r="M7" i="1"/>
  <c r="L7" i="1"/>
  <c r="K7" i="1"/>
  <c r="J7" i="1"/>
  <c r="H7" i="1"/>
  <c r="G7" i="1"/>
  <c r="F7" i="1"/>
  <c r="I6" i="1"/>
  <c r="I4" i="1" s="1"/>
  <c r="I5" i="1"/>
  <c r="W4" i="1"/>
  <c r="O4" i="1"/>
  <c r="M4" i="1"/>
  <c r="L4" i="1"/>
  <c r="K4" i="1"/>
  <c r="J4" i="1"/>
  <c r="N7" i="1" l="1"/>
</calcChain>
</file>

<file path=xl/sharedStrings.xml><?xml version="1.0" encoding="utf-8"?>
<sst xmlns="http://schemas.openxmlformats.org/spreadsheetml/2006/main" count="340" uniqueCount="49">
  <si>
    <t>指標</t>
    <phoneticPr fontId="3" type="noConversion"/>
  </si>
  <si>
    <t>複分類</t>
    <phoneticPr fontId="3" type="noConversion"/>
  </si>
  <si>
    <t>單位</t>
    <phoneticPr fontId="3" type="noConversion"/>
  </si>
  <si>
    <t>性別</t>
    <phoneticPr fontId="6" type="noConversion"/>
  </si>
  <si>
    <t>99年(底)</t>
  </si>
  <si>
    <t>100年(底)</t>
  </si>
  <si>
    <t>101年(底)</t>
  </si>
  <si>
    <t>102年(底)</t>
  </si>
  <si>
    <r>
      <t>103</t>
    </r>
    <r>
      <rPr>
        <sz val="12"/>
        <rFont val="細明體"/>
        <family val="3"/>
        <charset val="136"/>
      </rPr>
      <t>年</t>
    </r>
    <phoneticPr fontId="3" type="noConversion"/>
  </si>
  <si>
    <r>
      <t>104</t>
    </r>
    <r>
      <rPr>
        <sz val="12"/>
        <rFont val="細明體"/>
        <family val="3"/>
        <charset val="136"/>
      </rPr>
      <t>年</t>
    </r>
    <phoneticPr fontId="6" type="noConversion"/>
  </si>
  <si>
    <r>
      <t>105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6" type="noConversion"/>
  </si>
  <si>
    <r>
      <t>105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6" type="noConversion"/>
  </si>
  <si>
    <r>
      <t>106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6" type="noConversion"/>
  </si>
  <si>
    <r>
      <t>106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6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</si>
  <si>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</si>
  <si>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</si>
  <si>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</si>
  <si>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</si>
  <si>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</si>
  <si>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</si>
  <si>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110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上</t>
    </r>
    <r>
      <rPr>
        <sz val="12"/>
        <rFont val="新細明體"/>
        <family val="1"/>
        <charset val="136"/>
      </rPr>
      <t>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</si>
  <si>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t>小計/期底數</t>
    <phoneticPr fontId="3" type="noConversion"/>
  </si>
  <si>
    <t>Q1</t>
    <phoneticPr fontId="3" type="noConversion"/>
  </si>
  <si>
    <r>
      <t>Q2/</t>
    </r>
    <r>
      <rPr>
        <sz val="10"/>
        <rFont val="細明體"/>
        <family val="3"/>
        <charset val="136"/>
      </rPr>
      <t>上半年</t>
    </r>
    <phoneticPr fontId="3" type="noConversion"/>
  </si>
  <si>
    <t>Q3</t>
    <phoneticPr fontId="3" type="noConversion"/>
  </si>
  <si>
    <r>
      <t>Q4/</t>
    </r>
    <r>
      <rPr>
        <sz val="10"/>
        <rFont val="細明體"/>
        <family val="3"/>
        <charset val="136"/>
      </rPr>
      <t>下半年</t>
    </r>
    <phoneticPr fontId="3" type="noConversion"/>
  </si>
  <si>
    <t>本市人口數</t>
    <phoneticPr fontId="3" type="noConversion"/>
  </si>
  <si>
    <t>人</t>
    <phoneticPr fontId="3" type="noConversion"/>
  </si>
  <si>
    <t>合計</t>
  </si>
  <si>
    <t>男</t>
    <phoneticPr fontId="6" type="noConversion"/>
  </si>
  <si>
    <t>女</t>
    <phoneticPr fontId="6" type="noConversion"/>
  </si>
  <si>
    <t>特殊境遇家庭戶數-以申請人性別統計</t>
    <phoneticPr fontId="6" type="noConversion"/>
  </si>
  <si>
    <t>戶</t>
    <phoneticPr fontId="3" type="noConversion"/>
  </si>
  <si>
    <t>特殊境遇家庭扶助服務受益人次</t>
    <phoneticPr fontId="6" type="noConversion"/>
  </si>
  <si>
    <t>總計</t>
    <phoneticPr fontId="3" type="noConversion"/>
  </si>
  <si>
    <t>人次</t>
    <phoneticPr fontId="3" type="noConversion"/>
  </si>
  <si>
    <t>特殊境遇家庭高中職子女學雜費減免人數</t>
    <phoneticPr fontId="3" type="noConversion"/>
  </si>
  <si>
    <t>…</t>
    <phoneticPr fontId="6" type="noConversion"/>
  </si>
  <si>
    <t xml:space="preserve"> 婦女學苑學員人次(107年後廢止)</t>
    <phoneticPr fontId="6" type="noConversion"/>
  </si>
  <si>
    <t>人次</t>
    <phoneticPr fontId="6" type="noConversion"/>
  </si>
  <si>
    <t>合計</t>
    <phoneticPr fontId="6" type="noConversion"/>
  </si>
  <si>
    <t>…</t>
    <phoneticPr fontId="3" type="noConversion"/>
  </si>
  <si>
    <t>…</t>
    <phoneticPr fontId="3" type="noConversion"/>
  </si>
  <si>
    <t>社區成長教育學苑(107年新增)</t>
    <phoneticPr fontId="6" type="noConversion"/>
  </si>
  <si>
    <t>婦女館使用人次(體適能中心)(108年新增)</t>
    <phoneticPr fontId="3" type="noConversion"/>
  </si>
  <si>
    <r>
      <rPr>
        <b/>
        <sz val="9"/>
        <color indexed="8"/>
        <rFont val="新細明體"/>
        <family val="1"/>
        <charset val="136"/>
      </rPr>
      <t>合計</t>
    </r>
    <phoneticPr fontId="3" type="noConversion"/>
  </si>
  <si>
    <r>
      <rPr>
        <sz val="9"/>
        <color indexed="8"/>
        <rFont val="新細明體"/>
        <family val="1"/>
        <charset val="136"/>
      </rPr>
      <t>男</t>
    </r>
    <phoneticPr fontId="3" type="noConversion"/>
  </si>
  <si>
    <r>
      <rPr>
        <sz val="9"/>
        <color indexed="8"/>
        <rFont val="新細明體"/>
        <family val="1"/>
        <charset val="136"/>
      </rPr>
      <t>女</t>
    </r>
    <phoneticPr fontId="3" type="noConversion"/>
  </si>
  <si>
    <r>
      <t>110</t>
    </r>
    <r>
      <rPr>
        <b/>
        <sz val="12"/>
        <color rgb="FFFF0000"/>
        <rFont val="新細明體"/>
        <family val="1"/>
        <charset val="136"/>
      </rPr>
      <t>年</t>
    </r>
    <r>
      <rPr>
        <b/>
        <sz val="12"/>
        <color rgb="FFFF0000"/>
        <rFont val="Times New Roman"/>
        <family val="1"/>
      </rPr>
      <t>(</t>
    </r>
    <r>
      <rPr>
        <b/>
        <sz val="12"/>
        <color rgb="FFFF0000"/>
        <rFont val="細明體"/>
        <family val="3"/>
        <charset val="136"/>
      </rPr>
      <t>下</t>
    </r>
    <r>
      <rPr>
        <b/>
        <sz val="12"/>
        <color rgb="FFFF0000"/>
        <rFont val="新細明體"/>
        <family val="1"/>
        <charset val="136"/>
      </rPr>
      <t>半年</t>
    </r>
    <r>
      <rPr>
        <b/>
        <sz val="12"/>
        <color rgb="FFFF0000"/>
        <rFont val="Times New Roman"/>
        <family val="1"/>
      </rPr>
      <t>)
(7-12</t>
    </r>
    <r>
      <rPr>
        <b/>
        <sz val="12"/>
        <color rgb="FFFF0000"/>
        <rFont val="新細明體"/>
        <family val="1"/>
        <charset val="136"/>
      </rPr>
      <t>月</t>
    </r>
    <r>
      <rPr>
        <b/>
        <sz val="12"/>
        <color rgb="FFFF0000"/>
        <rFont val="Times New Roman"/>
        <family val="1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</si>
</sst>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76" formatCode="_(* #,##0_);_(* \(#,##0\);_(* &quot;-&quot;_);_(@_)"/>
    <numFmt numFmtId="177" formatCode="#,##0_);[Red]\(#,##0\)"/>
    <numFmt numFmtId="178" formatCode="_(* #,##0.00_);_(* \(#,##0.00\);_(* &quot;-&quot;??_);_(@_)"/>
    <numFmt numFmtId="179" formatCode="_(* #,##0_);_(* \(#,##0\);_(* &quot;-&quot;??_);_(@_)"/>
    <numFmt numFmtId="180" formatCode="#,##0;\-#,##0;&quot;－&quot;"/>
    <numFmt numFmtId="181" formatCode="_-* #,##0_-;\-* #,##0_-;_-* &quot;-&quot;??_-;_-@_-"/>
  </numFmts>
  <fonts count="32" x14ac:knownFonts="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name val="細明體"/>
      <family val="3"/>
      <charset val="136"/>
    </font>
    <font>
      <sz val="12"/>
      <name val="細明體"/>
      <family val="3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1"/>
      <color indexed="10"/>
      <name val="細明體"/>
      <family val="3"/>
      <charset val="136"/>
    </font>
    <font>
      <b/>
      <sz val="9"/>
      <name val="細明體"/>
      <family val="3"/>
      <charset val="136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細明體"/>
      <family val="3"/>
      <charset val="136"/>
    </font>
    <font>
      <b/>
      <sz val="9"/>
      <color indexed="8"/>
      <name val="細明體"/>
      <family val="3"/>
      <charset val="136"/>
    </font>
    <font>
      <sz val="9"/>
      <color indexed="8"/>
      <name val="細明體"/>
      <family val="3"/>
      <charset val="136"/>
    </font>
    <font>
      <b/>
      <sz val="9"/>
      <color indexed="8"/>
      <name val="Times New Roman"/>
      <family val="1"/>
    </font>
    <font>
      <b/>
      <sz val="9"/>
      <color indexed="8"/>
      <name val="新細明體"/>
      <family val="1"/>
      <charset val="136"/>
    </font>
    <font>
      <sz val="9"/>
      <color indexed="8"/>
      <name val="Times New Roman"/>
      <family val="1"/>
    </font>
    <font>
      <sz val="9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b/>
      <sz val="12"/>
      <color rgb="FFFF0000"/>
      <name val="Times New Roman"/>
      <family val="1"/>
    </font>
    <font>
      <b/>
      <sz val="12"/>
      <color rgb="FFFF0000"/>
      <name val="新細明體"/>
      <family val="1"/>
      <charset val="136"/>
    </font>
    <font>
      <b/>
      <sz val="12"/>
      <color rgb="FFFF0000"/>
      <name val="細明體"/>
      <family val="3"/>
      <charset val="13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178" fontId="8" fillId="0" borderId="0" applyFont="0" applyFill="0" applyBorder="0" applyAlignment="0" applyProtection="0">
      <alignment vertical="center"/>
    </xf>
    <xf numFmtId="0" fontId="1" fillId="0" borderId="0"/>
    <xf numFmtId="178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80" fontId="16" fillId="0" borderId="1" xfId="0" applyNumberFormat="1" applyFont="1" applyBorder="1" applyAlignment="1">
      <alignment horizontal="right" wrapText="1"/>
    </xf>
    <xf numFmtId="180" fontId="16" fillId="0" borderId="1" xfId="0" applyNumberFormat="1" applyFont="1" applyBorder="1" applyAlignment="1">
      <alignment horizontal="right" vertical="center" wrapText="1"/>
    </xf>
    <xf numFmtId="179" fontId="16" fillId="0" borderId="1" xfId="1" applyNumberFormat="1" applyFont="1" applyFill="1" applyBorder="1" applyAlignment="1">
      <alignment horizontal="right" vertical="center" wrapText="1"/>
    </xf>
    <xf numFmtId="177" fontId="16" fillId="0" borderId="1" xfId="0" applyNumberFormat="1" applyFont="1" applyBorder="1" applyAlignment="1">
      <alignment horizontal="right" vertical="center"/>
    </xf>
    <xf numFmtId="177" fontId="16" fillId="3" borderId="1" xfId="0" applyNumberFormat="1" applyFont="1" applyFill="1" applyBorder="1" applyAlignment="1">
      <alignment horizontal="right" vertical="center" wrapText="1"/>
    </xf>
    <xf numFmtId="181" fontId="16" fillId="0" borderId="1" xfId="1" applyNumberFormat="1" applyFont="1" applyBorder="1" applyAlignment="1">
      <alignment horizontal="right" vertical="center"/>
    </xf>
    <xf numFmtId="179" fontId="16" fillId="4" borderId="1" xfId="1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179" fontId="7" fillId="0" borderId="1" xfId="1" applyNumberFormat="1" applyFont="1" applyBorder="1" applyAlignment="1">
      <alignment horizontal="right" vertical="center"/>
    </xf>
    <xf numFmtId="179" fontId="17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1" fillId="0" borderId="1" xfId="0" applyFont="1" applyBorder="1" applyAlignment="1">
      <alignment horizontal="center" wrapText="1"/>
    </xf>
    <xf numFmtId="0" fontId="16" fillId="0" borderId="1" xfId="0" applyFont="1" applyBorder="1" applyAlignment="1"/>
    <xf numFmtId="177" fontId="7" fillId="0" borderId="1" xfId="0" applyNumberFormat="1" applyFont="1" applyBorder="1" applyAlignment="1">
      <alignment horizontal="right" vertical="center" wrapText="1"/>
    </xf>
    <xf numFmtId="181" fontId="16" fillId="0" borderId="1" xfId="1" applyNumberFormat="1" applyFont="1" applyFill="1" applyBorder="1" applyAlignment="1">
      <alignment horizontal="right" vertical="center"/>
    </xf>
    <xf numFmtId="181" fontId="7" fillId="0" borderId="1" xfId="3" applyNumberFormat="1" applyFont="1" applyFill="1" applyBorder="1" applyAlignment="1">
      <alignment horizontal="right" vertical="center"/>
    </xf>
    <xf numFmtId="179" fontId="16" fillId="0" borderId="1" xfId="1" applyNumberFormat="1" applyFont="1" applyFill="1" applyBorder="1" applyAlignment="1">
      <alignment horizontal="right" vertical="center"/>
    </xf>
    <xf numFmtId="180" fontId="16" fillId="0" borderId="1" xfId="0" applyNumberFormat="1" applyFont="1" applyBorder="1" applyAlignment="1">
      <alignment horizontal="right" vertical="center"/>
    </xf>
    <xf numFmtId="177" fontId="7" fillId="3" borderId="1" xfId="0" applyNumberFormat="1" applyFont="1" applyFill="1" applyBorder="1" applyAlignment="1">
      <alignment horizontal="right" vertical="center" wrapText="1"/>
    </xf>
    <xf numFmtId="179" fontId="16" fillId="0" borderId="1" xfId="1" applyNumberFormat="1" applyFont="1" applyBorder="1" applyAlignment="1">
      <alignment horizontal="right" vertical="center"/>
    </xf>
    <xf numFmtId="177" fontId="16" fillId="3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180" fontId="13" fillId="5" borderId="1" xfId="0" applyNumberFormat="1" applyFont="1" applyFill="1" applyBorder="1" applyAlignment="1">
      <alignment horizontal="right" wrapText="1"/>
    </xf>
    <xf numFmtId="180" fontId="13" fillId="5" borderId="1" xfId="0" applyNumberFormat="1" applyFont="1" applyFill="1" applyBorder="1" applyAlignment="1">
      <alignment horizontal="right" vertical="center" wrapText="1"/>
    </xf>
    <xf numFmtId="179" fontId="13" fillId="5" borderId="1" xfId="1" applyNumberFormat="1" applyFont="1" applyFill="1" applyBorder="1" applyAlignment="1">
      <alignment horizontal="right" vertical="center" wrapText="1"/>
    </xf>
    <xf numFmtId="177" fontId="14" fillId="3" borderId="1" xfId="0" applyNumberFormat="1" applyFont="1" applyFill="1" applyBorder="1" applyAlignment="1">
      <alignment horizontal="right" vertical="center" wrapText="1"/>
    </xf>
    <xf numFmtId="181" fontId="13" fillId="0" borderId="1" xfId="1" applyNumberFormat="1" applyFont="1" applyBorder="1" applyAlignment="1">
      <alignment horizontal="right" vertical="center"/>
    </xf>
    <xf numFmtId="181" fontId="14" fillId="0" borderId="1" xfId="3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179" fontId="13" fillId="0" borderId="1" xfId="1" applyNumberFormat="1" applyFont="1" applyBorder="1" applyAlignment="1">
      <alignment horizontal="right" vertical="center"/>
    </xf>
    <xf numFmtId="179" fontId="13" fillId="0" borderId="1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176" fontId="16" fillId="5" borderId="1" xfId="0" quotePrefix="1" applyNumberFormat="1" applyFont="1" applyFill="1" applyBorder="1" applyAlignment="1">
      <alignment horizontal="right" wrapText="1"/>
    </xf>
    <xf numFmtId="176" fontId="16" fillId="5" borderId="1" xfId="0" quotePrefix="1" applyNumberFormat="1" applyFont="1" applyFill="1" applyBorder="1" applyAlignment="1">
      <alignment horizontal="right" vertical="center" wrapText="1"/>
    </xf>
    <xf numFmtId="179" fontId="16" fillId="5" borderId="1" xfId="1" quotePrefix="1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176" fontId="16" fillId="5" borderId="1" xfId="0" applyNumberFormat="1" applyFont="1" applyFill="1" applyBorder="1" applyAlignment="1">
      <alignment horizontal="right" wrapText="1"/>
    </xf>
    <xf numFmtId="176" fontId="16" fillId="5" borderId="1" xfId="0" applyNumberFormat="1" applyFont="1" applyFill="1" applyBorder="1" applyAlignment="1">
      <alignment horizontal="right" vertical="center" wrapText="1"/>
    </xf>
    <xf numFmtId="179" fontId="16" fillId="5" borderId="1" xfId="1" applyNumberFormat="1" applyFont="1" applyFill="1" applyBorder="1" applyAlignment="1">
      <alignment horizontal="right" vertical="center" wrapText="1"/>
    </xf>
    <xf numFmtId="38" fontId="16" fillId="0" borderId="1" xfId="0" applyNumberFormat="1" applyFont="1" applyBorder="1" applyAlignment="1">
      <alignment horizontal="right" vertical="center"/>
    </xf>
    <xf numFmtId="38" fontId="16" fillId="3" borderId="1" xfId="0" applyNumberFormat="1" applyFont="1" applyFill="1" applyBorder="1" applyAlignment="1">
      <alignment horizontal="right" vertical="center"/>
    </xf>
    <xf numFmtId="179" fontId="16" fillId="5" borderId="1" xfId="1" applyNumberFormat="1" applyFont="1" applyFill="1" applyBorder="1" applyAlignment="1">
      <alignment horizontal="right" vertical="center"/>
    </xf>
    <xf numFmtId="179" fontId="16" fillId="5" borderId="1" xfId="1" applyNumberFormat="1" applyFont="1" applyFill="1" applyBorder="1" applyAlignment="1">
      <alignment horizontal="right"/>
    </xf>
    <xf numFmtId="0" fontId="15" fillId="0" borderId="0" xfId="0" applyFont="1" applyAlignment="1"/>
    <xf numFmtId="176" fontId="16" fillId="0" borderId="1" xfId="0" applyNumberFormat="1" applyFont="1" applyBorder="1" applyAlignment="1">
      <alignment horizontal="right" wrapText="1"/>
    </xf>
    <xf numFmtId="179" fontId="16" fillId="0" borderId="1" xfId="1" applyNumberFormat="1" applyFont="1" applyFill="1" applyBorder="1" applyAlignment="1"/>
    <xf numFmtId="0" fontId="15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/>
    </xf>
    <xf numFmtId="180" fontId="16" fillId="5" borderId="1" xfId="0" applyNumberFormat="1" applyFont="1" applyFill="1" applyBorder="1" applyAlignment="1">
      <alignment horizontal="right" wrapText="1"/>
    </xf>
    <xf numFmtId="180" fontId="16" fillId="5" borderId="1" xfId="0" applyNumberFormat="1" applyFont="1" applyFill="1" applyBorder="1" applyAlignment="1">
      <alignment horizontal="right" vertical="center" wrapText="1"/>
    </xf>
    <xf numFmtId="179" fontId="16" fillId="0" borderId="1" xfId="1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vertical="center" wrapText="1"/>
    </xf>
    <xf numFmtId="179" fontId="8" fillId="0" borderId="0" xfId="1" applyNumberFormat="1" applyFont="1">
      <alignment vertical="center"/>
    </xf>
    <xf numFmtId="179" fontId="16" fillId="0" borderId="0" xfId="1" applyNumberFormat="1" applyFont="1">
      <alignment vertical="center"/>
    </xf>
    <xf numFmtId="180" fontId="13" fillId="0" borderId="1" xfId="0" applyNumberFormat="1" applyFont="1" applyBorder="1" applyAlignment="1">
      <alignment horizontal="right" vertical="center" wrapText="1"/>
    </xf>
    <xf numFmtId="179" fontId="13" fillId="0" borderId="1" xfId="1" applyNumberFormat="1" applyFont="1" applyFill="1" applyBorder="1" applyAlignment="1">
      <alignment horizontal="right" vertical="center" wrapText="1"/>
    </xf>
    <xf numFmtId="177" fontId="13" fillId="0" borderId="1" xfId="0" applyNumberFormat="1" applyFont="1" applyBorder="1" applyAlignment="1">
      <alignment horizontal="right" vertical="center"/>
    </xf>
    <xf numFmtId="177" fontId="13" fillId="3" borderId="1" xfId="0" applyNumberFormat="1" applyFont="1" applyFill="1" applyBorder="1" applyAlignment="1">
      <alignment horizontal="right" vertical="center"/>
    </xf>
    <xf numFmtId="179" fontId="14" fillId="0" borderId="1" xfId="1" applyNumberFormat="1" applyFont="1" applyFill="1" applyBorder="1" applyAlignment="1">
      <alignment horizontal="right" vertical="center"/>
    </xf>
    <xf numFmtId="179" fontId="14" fillId="0" borderId="1" xfId="1" applyNumberFormat="1" applyFont="1" applyBorder="1" applyAlignment="1">
      <alignment horizontal="right" vertical="center"/>
    </xf>
    <xf numFmtId="179" fontId="18" fillId="0" borderId="1" xfId="1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top" wrapText="1"/>
    </xf>
    <xf numFmtId="180" fontId="13" fillId="0" borderId="1" xfId="0" applyNumberFormat="1" applyFont="1" applyBorder="1" applyAlignment="1">
      <alignment vertical="top"/>
    </xf>
    <xf numFmtId="177" fontId="14" fillId="0" borderId="1" xfId="0" applyNumberFormat="1" applyFont="1" applyBorder="1" applyAlignment="1">
      <alignment horizontal="right" vertical="center"/>
    </xf>
    <xf numFmtId="181" fontId="13" fillId="0" borderId="1" xfId="1" applyNumberFormat="1" applyFont="1" applyFill="1" applyBorder="1" applyAlignment="1">
      <alignment horizontal="right" vertical="center"/>
    </xf>
    <xf numFmtId="179" fontId="14" fillId="0" borderId="1" xfId="4" applyNumberFormat="1" applyFont="1" applyFill="1" applyBorder="1" applyAlignment="1">
      <alignment horizontal="right" vertical="center"/>
    </xf>
    <xf numFmtId="179" fontId="7" fillId="0" borderId="1" xfId="4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180" fontId="13" fillId="0" borderId="1" xfId="0" applyNumberFormat="1" applyFont="1" applyBorder="1">
      <alignment vertical="center"/>
    </xf>
    <xf numFmtId="180" fontId="13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38" fontId="13" fillId="0" borderId="1" xfId="0" applyNumberFormat="1" applyFont="1" applyBorder="1" applyAlignment="1">
      <alignment horizontal="right" vertical="center"/>
    </xf>
    <xf numFmtId="38" fontId="13" fillId="3" borderId="1" xfId="0" applyNumberFormat="1" applyFont="1" applyFill="1" applyBorder="1" applyAlignment="1">
      <alignment horizontal="right" vertical="center"/>
    </xf>
    <xf numFmtId="179" fontId="13" fillId="5" borderId="1" xfId="1" applyNumberFormat="1" applyFont="1" applyFill="1" applyBorder="1" applyAlignment="1">
      <alignment horizontal="right" vertical="center"/>
    </xf>
    <xf numFmtId="179" fontId="14" fillId="5" borderId="1" xfId="1" applyNumberFormat="1" applyFont="1" applyFill="1" applyBorder="1" applyAlignment="1">
      <alignment horizontal="right" vertical="center"/>
    </xf>
    <xf numFmtId="179" fontId="7" fillId="5" borderId="1" xfId="1" applyNumberFormat="1" applyFont="1" applyFill="1" applyBorder="1" applyAlignment="1">
      <alignment horizontal="right"/>
    </xf>
    <xf numFmtId="180" fontId="13" fillId="0" borderId="1" xfId="0" applyNumberFormat="1" applyFont="1" applyBorder="1" applyAlignment="1">
      <alignment horizontal="right" wrapText="1"/>
    </xf>
    <xf numFmtId="179" fontId="13" fillId="0" borderId="1" xfId="1" applyNumberFormat="1" applyFont="1" applyFill="1" applyBorder="1" applyAlignment="1"/>
    <xf numFmtId="179" fontId="14" fillId="0" borderId="1" xfId="1" applyNumberFormat="1" applyFont="1" applyFill="1" applyBorder="1" applyAlignment="1"/>
    <xf numFmtId="179" fontId="14" fillId="0" borderId="1" xfId="4" applyNumberFormat="1" applyFont="1" applyFill="1" applyBorder="1" applyAlignment="1"/>
    <xf numFmtId="179" fontId="7" fillId="0" borderId="1" xfId="1" applyNumberFormat="1" applyFont="1" applyFill="1" applyBorder="1" applyAlignment="1"/>
    <xf numFmtId="179" fontId="7" fillId="0" borderId="1" xfId="4" applyNumberFormat="1" applyFont="1" applyFill="1" applyBorder="1" applyAlignment="1"/>
    <xf numFmtId="0" fontId="17" fillId="0" borderId="1" xfId="0" applyFont="1" applyBorder="1" applyAlignment="1">
      <alignment horizontal="right" wrapText="1"/>
    </xf>
    <xf numFmtId="0" fontId="22" fillId="0" borderId="1" xfId="0" applyFont="1" applyBorder="1" applyAlignment="1">
      <alignment horizontal="center" vertical="center"/>
    </xf>
    <xf numFmtId="179" fontId="7" fillId="0" borderId="1" xfId="1" applyNumberFormat="1" applyFont="1" applyFill="1" applyBorder="1">
      <alignment vertical="center"/>
    </xf>
    <xf numFmtId="179" fontId="7" fillId="0" borderId="1" xfId="4" applyNumberFormat="1" applyFont="1" applyFill="1" applyBorder="1">
      <alignment vertical="center"/>
    </xf>
    <xf numFmtId="179" fontId="30" fillId="5" borderId="1" xfId="1" applyNumberFormat="1" applyFont="1" applyFill="1" applyBorder="1" applyAlignment="1">
      <alignment horizontal="right" vertical="center"/>
    </xf>
    <xf numFmtId="179" fontId="31" fillId="5" borderId="1" xfId="1" applyNumberFormat="1" applyFont="1" applyFill="1" applyBorder="1" applyAlignment="1">
      <alignment horizontal="right"/>
    </xf>
    <xf numFmtId="179" fontId="7" fillId="2" borderId="1" xfId="1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1" fillId="2" borderId="1" xfId="2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5">
    <cellStyle name="一般" xfId="0" builtinId="0"/>
    <cellStyle name="一般_Sheet1" xfId="2" xr:uid="{D352F711-A2D8-4580-83C1-C2D5B3E9910A}"/>
    <cellStyle name="千分位" xfId="1" builtinId="3"/>
    <cellStyle name="千分位 2 2" xfId="4" xr:uid="{CF693B22-48BD-4915-B034-3DC10A8258F8}"/>
    <cellStyle name="千分位 3" xfId="3" xr:uid="{ADD8FC3B-3019-4E66-AEC1-A772B512E0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D851B-3DD8-4E8C-A19A-9648B5EC65D9}">
  <dimension ref="A1:AI24"/>
  <sheetViews>
    <sheetView tabSelected="1" zoomScale="70" zoomScaleNormal="70" zoomScaleSheetLayoutView="56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H23" sqref="AH23:AH24"/>
    </sheetView>
  </sheetViews>
  <sheetFormatPr defaultRowHeight="16.5" x14ac:dyDescent="0.25"/>
  <cols>
    <col min="1" max="1" width="9.625" customWidth="1"/>
    <col min="2" max="2" width="12.375" customWidth="1"/>
    <col min="3" max="3" width="12.5" style="64" customWidth="1"/>
    <col min="4" max="4" width="5.75" style="63" customWidth="1"/>
    <col min="5" max="5" width="5.125" style="63" customWidth="1"/>
    <col min="6" max="18" width="13.625" hidden="1" customWidth="1"/>
    <col min="19" max="19" width="10.375" hidden="1" customWidth="1"/>
    <col min="20" max="20" width="11.125" style="65" hidden="1" customWidth="1"/>
    <col min="21" max="21" width="0.625" style="65" hidden="1" customWidth="1"/>
    <col min="22" max="22" width="0.375" style="65" hidden="1" customWidth="1"/>
    <col min="23" max="23" width="19.5" hidden="1" customWidth="1"/>
    <col min="24" max="24" width="19.375" hidden="1" customWidth="1"/>
    <col min="25" max="26" width="16.625" customWidth="1"/>
    <col min="27" max="33" width="16.625" style="66" customWidth="1"/>
    <col min="34" max="34" width="16.625" style="63" customWidth="1"/>
    <col min="35" max="35" width="11.625" bestFit="1" customWidth="1"/>
    <col min="256" max="256" width="9.625" customWidth="1"/>
    <col min="257" max="257" width="11.625" customWidth="1"/>
    <col min="258" max="258" width="12.5" customWidth="1"/>
    <col min="259" max="259" width="5.75" customWidth="1"/>
    <col min="260" max="260" width="5.125" customWidth="1"/>
    <col min="261" max="279" width="0" hidden="1" customWidth="1"/>
    <col min="280" max="288" width="18.375" customWidth="1"/>
    <col min="289" max="289" width="14.125" customWidth="1"/>
    <col min="290" max="290" width="11.625" bestFit="1" customWidth="1"/>
    <col min="512" max="512" width="9.625" customWidth="1"/>
    <col min="513" max="513" width="11.625" customWidth="1"/>
    <col min="514" max="514" width="12.5" customWidth="1"/>
    <col min="515" max="515" width="5.75" customWidth="1"/>
    <col min="516" max="516" width="5.125" customWidth="1"/>
    <col min="517" max="535" width="0" hidden="1" customWidth="1"/>
    <col min="536" max="544" width="18.375" customWidth="1"/>
    <col min="545" max="545" width="14.125" customWidth="1"/>
    <col min="546" max="546" width="11.625" bestFit="1" customWidth="1"/>
    <col min="768" max="768" width="9.625" customWidth="1"/>
    <col min="769" max="769" width="11.625" customWidth="1"/>
    <col min="770" max="770" width="12.5" customWidth="1"/>
    <col min="771" max="771" width="5.75" customWidth="1"/>
    <col min="772" max="772" width="5.125" customWidth="1"/>
    <col min="773" max="791" width="0" hidden="1" customWidth="1"/>
    <col min="792" max="800" width="18.375" customWidth="1"/>
    <col min="801" max="801" width="14.125" customWidth="1"/>
    <col min="802" max="802" width="11.625" bestFit="1" customWidth="1"/>
    <col min="1024" max="1024" width="9.625" customWidth="1"/>
    <col min="1025" max="1025" width="11.625" customWidth="1"/>
    <col min="1026" max="1026" width="12.5" customWidth="1"/>
    <col min="1027" max="1027" width="5.75" customWidth="1"/>
    <col min="1028" max="1028" width="5.125" customWidth="1"/>
    <col min="1029" max="1047" width="0" hidden="1" customWidth="1"/>
    <col min="1048" max="1056" width="18.375" customWidth="1"/>
    <col min="1057" max="1057" width="14.125" customWidth="1"/>
    <col min="1058" max="1058" width="11.625" bestFit="1" customWidth="1"/>
    <col min="1280" max="1280" width="9.625" customWidth="1"/>
    <col min="1281" max="1281" width="11.625" customWidth="1"/>
    <col min="1282" max="1282" width="12.5" customWidth="1"/>
    <col min="1283" max="1283" width="5.75" customWidth="1"/>
    <col min="1284" max="1284" width="5.125" customWidth="1"/>
    <col min="1285" max="1303" width="0" hidden="1" customWidth="1"/>
    <col min="1304" max="1312" width="18.375" customWidth="1"/>
    <col min="1313" max="1313" width="14.125" customWidth="1"/>
    <col min="1314" max="1314" width="11.625" bestFit="1" customWidth="1"/>
    <col min="1536" max="1536" width="9.625" customWidth="1"/>
    <col min="1537" max="1537" width="11.625" customWidth="1"/>
    <col min="1538" max="1538" width="12.5" customWidth="1"/>
    <col min="1539" max="1539" width="5.75" customWidth="1"/>
    <col min="1540" max="1540" width="5.125" customWidth="1"/>
    <col min="1541" max="1559" width="0" hidden="1" customWidth="1"/>
    <col min="1560" max="1568" width="18.375" customWidth="1"/>
    <col min="1569" max="1569" width="14.125" customWidth="1"/>
    <col min="1570" max="1570" width="11.625" bestFit="1" customWidth="1"/>
    <col min="1792" max="1792" width="9.625" customWidth="1"/>
    <col min="1793" max="1793" width="11.625" customWidth="1"/>
    <col min="1794" max="1794" width="12.5" customWidth="1"/>
    <col min="1795" max="1795" width="5.75" customWidth="1"/>
    <col min="1796" max="1796" width="5.125" customWidth="1"/>
    <col min="1797" max="1815" width="0" hidden="1" customWidth="1"/>
    <col min="1816" max="1824" width="18.375" customWidth="1"/>
    <col min="1825" max="1825" width="14.125" customWidth="1"/>
    <col min="1826" max="1826" width="11.625" bestFit="1" customWidth="1"/>
    <col min="2048" max="2048" width="9.625" customWidth="1"/>
    <col min="2049" max="2049" width="11.625" customWidth="1"/>
    <col min="2050" max="2050" width="12.5" customWidth="1"/>
    <col min="2051" max="2051" width="5.75" customWidth="1"/>
    <col min="2052" max="2052" width="5.125" customWidth="1"/>
    <col min="2053" max="2071" width="0" hidden="1" customWidth="1"/>
    <col min="2072" max="2080" width="18.375" customWidth="1"/>
    <col min="2081" max="2081" width="14.125" customWidth="1"/>
    <col min="2082" max="2082" width="11.625" bestFit="1" customWidth="1"/>
    <col min="2304" max="2304" width="9.625" customWidth="1"/>
    <col min="2305" max="2305" width="11.625" customWidth="1"/>
    <col min="2306" max="2306" width="12.5" customWidth="1"/>
    <col min="2307" max="2307" width="5.75" customWidth="1"/>
    <col min="2308" max="2308" width="5.125" customWidth="1"/>
    <col min="2309" max="2327" width="0" hidden="1" customWidth="1"/>
    <col min="2328" max="2336" width="18.375" customWidth="1"/>
    <col min="2337" max="2337" width="14.125" customWidth="1"/>
    <col min="2338" max="2338" width="11.625" bestFit="1" customWidth="1"/>
    <col min="2560" max="2560" width="9.625" customWidth="1"/>
    <col min="2561" max="2561" width="11.625" customWidth="1"/>
    <col min="2562" max="2562" width="12.5" customWidth="1"/>
    <col min="2563" max="2563" width="5.75" customWidth="1"/>
    <col min="2564" max="2564" width="5.125" customWidth="1"/>
    <col min="2565" max="2583" width="0" hidden="1" customWidth="1"/>
    <col min="2584" max="2592" width="18.375" customWidth="1"/>
    <col min="2593" max="2593" width="14.125" customWidth="1"/>
    <col min="2594" max="2594" width="11.625" bestFit="1" customWidth="1"/>
    <col min="2816" max="2816" width="9.625" customWidth="1"/>
    <col min="2817" max="2817" width="11.625" customWidth="1"/>
    <col min="2818" max="2818" width="12.5" customWidth="1"/>
    <col min="2819" max="2819" width="5.75" customWidth="1"/>
    <col min="2820" max="2820" width="5.125" customWidth="1"/>
    <col min="2821" max="2839" width="0" hidden="1" customWidth="1"/>
    <col min="2840" max="2848" width="18.375" customWidth="1"/>
    <col min="2849" max="2849" width="14.125" customWidth="1"/>
    <col min="2850" max="2850" width="11.625" bestFit="1" customWidth="1"/>
    <col min="3072" max="3072" width="9.625" customWidth="1"/>
    <col min="3073" max="3073" width="11.625" customWidth="1"/>
    <col min="3074" max="3074" width="12.5" customWidth="1"/>
    <col min="3075" max="3075" width="5.75" customWidth="1"/>
    <col min="3076" max="3076" width="5.125" customWidth="1"/>
    <col min="3077" max="3095" width="0" hidden="1" customWidth="1"/>
    <col min="3096" max="3104" width="18.375" customWidth="1"/>
    <col min="3105" max="3105" width="14.125" customWidth="1"/>
    <col min="3106" max="3106" width="11.625" bestFit="1" customWidth="1"/>
    <col min="3328" max="3328" width="9.625" customWidth="1"/>
    <col min="3329" max="3329" width="11.625" customWidth="1"/>
    <col min="3330" max="3330" width="12.5" customWidth="1"/>
    <col min="3331" max="3331" width="5.75" customWidth="1"/>
    <col min="3332" max="3332" width="5.125" customWidth="1"/>
    <col min="3333" max="3351" width="0" hidden="1" customWidth="1"/>
    <col min="3352" max="3360" width="18.375" customWidth="1"/>
    <col min="3361" max="3361" width="14.125" customWidth="1"/>
    <col min="3362" max="3362" width="11.625" bestFit="1" customWidth="1"/>
    <col min="3584" max="3584" width="9.625" customWidth="1"/>
    <col min="3585" max="3585" width="11.625" customWidth="1"/>
    <col min="3586" max="3586" width="12.5" customWidth="1"/>
    <col min="3587" max="3587" width="5.75" customWidth="1"/>
    <col min="3588" max="3588" width="5.125" customWidth="1"/>
    <col min="3589" max="3607" width="0" hidden="1" customWidth="1"/>
    <col min="3608" max="3616" width="18.375" customWidth="1"/>
    <col min="3617" max="3617" width="14.125" customWidth="1"/>
    <col min="3618" max="3618" width="11.625" bestFit="1" customWidth="1"/>
    <col min="3840" max="3840" width="9.625" customWidth="1"/>
    <col min="3841" max="3841" width="11.625" customWidth="1"/>
    <col min="3842" max="3842" width="12.5" customWidth="1"/>
    <col min="3843" max="3843" width="5.75" customWidth="1"/>
    <col min="3844" max="3844" width="5.125" customWidth="1"/>
    <col min="3845" max="3863" width="0" hidden="1" customWidth="1"/>
    <col min="3864" max="3872" width="18.375" customWidth="1"/>
    <col min="3873" max="3873" width="14.125" customWidth="1"/>
    <col min="3874" max="3874" width="11.625" bestFit="1" customWidth="1"/>
    <col min="4096" max="4096" width="9.625" customWidth="1"/>
    <col min="4097" max="4097" width="11.625" customWidth="1"/>
    <col min="4098" max="4098" width="12.5" customWidth="1"/>
    <col min="4099" max="4099" width="5.75" customWidth="1"/>
    <col min="4100" max="4100" width="5.125" customWidth="1"/>
    <col min="4101" max="4119" width="0" hidden="1" customWidth="1"/>
    <col min="4120" max="4128" width="18.375" customWidth="1"/>
    <col min="4129" max="4129" width="14.125" customWidth="1"/>
    <col min="4130" max="4130" width="11.625" bestFit="1" customWidth="1"/>
    <col min="4352" max="4352" width="9.625" customWidth="1"/>
    <col min="4353" max="4353" width="11.625" customWidth="1"/>
    <col min="4354" max="4354" width="12.5" customWidth="1"/>
    <col min="4355" max="4355" width="5.75" customWidth="1"/>
    <col min="4356" max="4356" width="5.125" customWidth="1"/>
    <col min="4357" max="4375" width="0" hidden="1" customWidth="1"/>
    <col min="4376" max="4384" width="18.375" customWidth="1"/>
    <col min="4385" max="4385" width="14.125" customWidth="1"/>
    <col min="4386" max="4386" width="11.625" bestFit="1" customWidth="1"/>
    <col min="4608" max="4608" width="9.625" customWidth="1"/>
    <col min="4609" max="4609" width="11.625" customWidth="1"/>
    <col min="4610" max="4610" width="12.5" customWidth="1"/>
    <col min="4611" max="4611" width="5.75" customWidth="1"/>
    <col min="4612" max="4612" width="5.125" customWidth="1"/>
    <col min="4613" max="4631" width="0" hidden="1" customWidth="1"/>
    <col min="4632" max="4640" width="18.375" customWidth="1"/>
    <col min="4641" max="4641" width="14.125" customWidth="1"/>
    <col min="4642" max="4642" width="11.625" bestFit="1" customWidth="1"/>
    <col min="4864" max="4864" width="9.625" customWidth="1"/>
    <col min="4865" max="4865" width="11.625" customWidth="1"/>
    <col min="4866" max="4866" width="12.5" customWidth="1"/>
    <col min="4867" max="4867" width="5.75" customWidth="1"/>
    <col min="4868" max="4868" width="5.125" customWidth="1"/>
    <col min="4869" max="4887" width="0" hidden="1" customWidth="1"/>
    <col min="4888" max="4896" width="18.375" customWidth="1"/>
    <col min="4897" max="4897" width="14.125" customWidth="1"/>
    <col min="4898" max="4898" width="11.625" bestFit="1" customWidth="1"/>
    <col min="5120" max="5120" width="9.625" customWidth="1"/>
    <col min="5121" max="5121" width="11.625" customWidth="1"/>
    <col min="5122" max="5122" width="12.5" customWidth="1"/>
    <col min="5123" max="5123" width="5.75" customWidth="1"/>
    <col min="5124" max="5124" width="5.125" customWidth="1"/>
    <col min="5125" max="5143" width="0" hidden="1" customWidth="1"/>
    <col min="5144" max="5152" width="18.375" customWidth="1"/>
    <col min="5153" max="5153" width="14.125" customWidth="1"/>
    <col min="5154" max="5154" width="11.625" bestFit="1" customWidth="1"/>
    <col min="5376" max="5376" width="9.625" customWidth="1"/>
    <col min="5377" max="5377" width="11.625" customWidth="1"/>
    <col min="5378" max="5378" width="12.5" customWidth="1"/>
    <col min="5379" max="5379" width="5.75" customWidth="1"/>
    <col min="5380" max="5380" width="5.125" customWidth="1"/>
    <col min="5381" max="5399" width="0" hidden="1" customWidth="1"/>
    <col min="5400" max="5408" width="18.375" customWidth="1"/>
    <col min="5409" max="5409" width="14.125" customWidth="1"/>
    <col min="5410" max="5410" width="11.625" bestFit="1" customWidth="1"/>
    <col min="5632" max="5632" width="9.625" customWidth="1"/>
    <col min="5633" max="5633" width="11.625" customWidth="1"/>
    <col min="5634" max="5634" width="12.5" customWidth="1"/>
    <col min="5635" max="5635" width="5.75" customWidth="1"/>
    <col min="5636" max="5636" width="5.125" customWidth="1"/>
    <col min="5637" max="5655" width="0" hidden="1" customWidth="1"/>
    <col min="5656" max="5664" width="18.375" customWidth="1"/>
    <col min="5665" max="5665" width="14.125" customWidth="1"/>
    <col min="5666" max="5666" width="11.625" bestFit="1" customWidth="1"/>
    <col min="5888" max="5888" width="9.625" customWidth="1"/>
    <col min="5889" max="5889" width="11.625" customWidth="1"/>
    <col min="5890" max="5890" width="12.5" customWidth="1"/>
    <col min="5891" max="5891" width="5.75" customWidth="1"/>
    <col min="5892" max="5892" width="5.125" customWidth="1"/>
    <col min="5893" max="5911" width="0" hidden="1" customWidth="1"/>
    <col min="5912" max="5920" width="18.375" customWidth="1"/>
    <col min="5921" max="5921" width="14.125" customWidth="1"/>
    <col min="5922" max="5922" width="11.625" bestFit="1" customWidth="1"/>
    <col min="6144" max="6144" width="9.625" customWidth="1"/>
    <col min="6145" max="6145" width="11.625" customWidth="1"/>
    <col min="6146" max="6146" width="12.5" customWidth="1"/>
    <col min="6147" max="6147" width="5.75" customWidth="1"/>
    <col min="6148" max="6148" width="5.125" customWidth="1"/>
    <col min="6149" max="6167" width="0" hidden="1" customWidth="1"/>
    <col min="6168" max="6176" width="18.375" customWidth="1"/>
    <col min="6177" max="6177" width="14.125" customWidth="1"/>
    <col min="6178" max="6178" width="11.625" bestFit="1" customWidth="1"/>
    <col min="6400" max="6400" width="9.625" customWidth="1"/>
    <col min="6401" max="6401" width="11.625" customWidth="1"/>
    <col min="6402" max="6402" width="12.5" customWidth="1"/>
    <col min="6403" max="6403" width="5.75" customWidth="1"/>
    <col min="6404" max="6404" width="5.125" customWidth="1"/>
    <col min="6405" max="6423" width="0" hidden="1" customWidth="1"/>
    <col min="6424" max="6432" width="18.375" customWidth="1"/>
    <col min="6433" max="6433" width="14.125" customWidth="1"/>
    <col min="6434" max="6434" width="11.625" bestFit="1" customWidth="1"/>
    <col min="6656" max="6656" width="9.625" customWidth="1"/>
    <col min="6657" max="6657" width="11.625" customWidth="1"/>
    <col min="6658" max="6658" width="12.5" customWidth="1"/>
    <col min="6659" max="6659" width="5.75" customWidth="1"/>
    <col min="6660" max="6660" width="5.125" customWidth="1"/>
    <col min="6661" max="6679" width="0" hidden="1" customWidth="1"/>
    <col min="6680" max="6688" width="18.375" customWidth="1"/>
    <col min="6689" max="6689" width="14.125" customWidth="1"/>
    <col min="6690" max="6690" width="11.625" bestFit="1" customWidth="1"/>
    <col min="6912" max="6912" width="9.625" customWidth="1"/>
    <col min="6913" max="6913" width="11.625" customWidth="1"/>
    <col min="6914" max="6914" width="12.5" customWidth="1"/>
    <col min="6915" max="6915" width="5.75" customWidth="1"/>
    <col min="6916" max="6916" width="5.125" customWidth="1"/>
    <col min="6917" max="6935" width="0" hidden="1" customWidth="1"/>
    <col min="6936" max="6944" width="18.375" customWidth="1"/>
    <col min="6945" max="6945" width="14.125" customWidth="1"/>
    <col min="6946" max="6946" width="11.625" bestFit="1" customWidth="1"/>
    <col min="7168" max="7168" width="9.625" customWidth="1"/>
    <col min="7169" max="7169" width="11.625" customWidth="1"/>
    <col min="7170" max="7170" width="12.5" customWidth="1"/>
    <col min="7171" max="7171" width="5.75" customWidth="1"/>
    <col min="7172" max="7172" width="5.125" customWidth="1"/>
    <col min="7173" max="7191" width="0" hidden="1" customWidth="1"/>
    <col min="7192" max="7200" width="18.375" customWidth="1"/>
    <col min="7201" max="7201" width="14.125" customWidth="1"/>
    <col min="7202" max="7202" width="11.625" bestFit="1" customWidth="1"/>
    <col min="7424" max="7424" width="9.625" customWidth="1"/>
    <col min="7425" max="7425" width="11.625" customWidth="1"/>
    <col min="7426" max="7426" width="12.5" customWidth="1"/>
    <col min="7427" max="7427" width="5.75" customWidth="1"/>
    <col min="7428" max="7428" width="5.125" customWidth="1"/>
    <col min="7429" max="7447" width="0" hidden="1" customWidth="1"/>
    <col min="7448" max="7456" width="18.375" customWidth="1"/>
    <col min="7457" max="7457" width="14.125" customWidth="1"/>
    <col min="7458" max="7458" width="11.625" bestFit="1" customWidth="1"/>
    <col min="7680" max="7680" width="9.625" customWidth="1"/>
    <col min="7681" max="7681" width="11.625" customWidth="1"/>
    <col min="7682" max="7682" width="12.5" customWidth="1"/>
    <col min="7683" max="7683" width="5.75" customWidth="1"/>
    <col min="7684" max="7684" width="5.125" customWidth="1"/>
    <col min="7685" max="7703" width="0" hidden="1" customWidth="1"/>
    <col min="7704" max="7712" width="18.375" customWidth="1"/>
    <col min="7713" max="7713" width="14.125" customWidth="1"/>
    <col min="7714" max="7714" width="11.625" bestFit="1" customWidth="1"/>
    <col min="7936" max="7936" width="9.625" customWidth="1"/>
    <col min="7937" max="7937" width="11.625" customWidth="1"/>
    <col min="7938" max="7938" width="12.5" customWidth="1"/>
    <col min="7939" max="7939" width="5.75" customWidth="1"/>
    <col min="7940" max="7940" width="5.125" customWidth="1"/>
    <col min="7941" max="7959" width="0" hidden="1" customWidth="1"/>
    <col min="7960" max="7968" width="18.375" customWidth="1"/>
    <col min="7969" max="7969" width="14.125" customWidth="1"/>
    <col min="7970" max="7970" width="11.625" bestFit="1" customWidth="1"/>
    <col min="8192" max="8192" width="9.625" customWidth="1"/>
    <col min="8193" max="8193" width="11.625" customWidth="1"/>
    <col min="8194" max="8194" width="12.5" customWidth="1"/>
    <col min="8195" max="8195" width="5.75" customWidth="1"/>
    <col min="8196" max="8196" width="5.125" customWidth="1"/>
    <col min="8197" max="8215" width="0" hidden="1" customWidth="1"/>
    <col min="8216" max="8224" width="18.375" customWidth="1"/>
    <col min="8225" max="8225" width="14.125" customWidth="1"/>
    <col min="8226" max="8226" width="11.625" bestFit="1" customWidth="1"/>
    <col min="8448" max="8448" width="9.625" customWidth="1"/>
    <col min="8449" max="8449" width="11.625" customWidth="1"/>
    <col min="8450" max="8450" width="12.5" customWidth="1"/>
    <col min="8451" max="8451" width="5.75" customWidth="1"/>
    <col min="8452" max="8452" width="5.125" customWidth="1"/>
    <col min="8453" max="8471" width="0" hidden="1" customWidth="1"/>
    <col min="8472" max="8480" width="18.375" customWidth="1"/>
    <col min="8481" max="8481" width="14.125" customWidth="1"/>
    <col min="8482" max="8482" width="11.625" bestFit="1" customWidth="1"/>
    <col min="8704" max="8704" width="9.625" customWidth="1"/>
    <col min="8705" max="8705" width="11.625" customWidth="1"/>
    <col min="8706" max="8706" width="12.5" customWidth="1"/>
    <col min="8707" max="8707" width="5.75" customWidth="1"/>
    <col min="8708" max="8708" width="5.125" customWidth="1"/>
    <col min="8709" max="8727" width="0" hidden="1" customWidth="1"/>
    <col min="8728" max="8736" width="18.375" customWidth="1"/>
    <col min="8737" max="8737" width="14.125" customWidth="1"/>
    <col min="8738" max="8738" width="11.625" bestFit="1" customWidth="1"/>
    <col min="8960" max="8960" width="9.625" customWidth="1"/>
    <col min="8961" max="8961" width="11.625" customWidth="1"/>
    <col min="8962" max="8962" width="12.5" customWidth="1"/>
    <col min="8963" max="8963" width="5.75" customWidth="1"/>
    <col min="8964" max="8964" width="5.125" customWidth="1"/>
    <col min="8965" max="8983" width="0" hidden="1" customWidth="1"/>
    <col min="8984" max="8992" width="18.375" customWidth="1"/>
    <col min="8993" max="8993" width="14.125" customWidth="1"/>
    <col min="8994" max="8994" width="11.625" bestFit="1" customWidth="1"/>
    <col min="9216" max="9216" width="9.625" customWidth="1"/>
    <col min="9217" max="9217" width="11.625" customWidth="1"/>
    <col min="9218" max="9218" width="12.5" customWidth="1"/>
    <col min="9219" max="9219" width="5.75" customWidth="1"/>
    <col min="9220" max="9220" width="5.125" customWidth="1"/>
    <col min="9221" max="9239" width="0" hidden="1" customWidth="1"/>
    <col min="9240" max="9248" width="18.375" customWidth="1"/>
    <col min="9249" max="9249" width="14.125" customWidth="1"/>
    <col min="9250" max="9250" width="11.625" bestFit="1" customWidth="1"/>
    <col min="9472" max="9472" width="9.625" customWidth="1"/>
    <col min="9473" max="9473" width="11.625" customWidth="1"/>
    <col min="9474" max="9474" width="12.5" customWidth="1"/>
    <col min="9475" max="9475" width="5.75" customWidth="1"/>
    <col min="9476" max="9476" width="5.125" customWidth="1"/>
    <col min="9477" max="9495" width="0" hidden="1" customWidth="1"/>
    <col min="9496" max="9504" width="18.375" customWidth="1"/>
    <col min="9505" max="9505" width="14.125" customWidth="1"/>
    <col min="9506" max="9506" width="11.625" bestFit="1" customWidth="1"/>
    <col min="9728" max="9728" width="9.625" customWidth="1"/>
    <col min="9729" max="9729" width="11.625" customWidth="1"/>
    <col min="9730" max="9730" width="12.5" customWidth="1"/>
    <col min="9731" max="9731" width="5.75" customWidth="1"/>
    <col min="9732" max="9732" width="5.125" customWidth="1"/>
    <col min="9733" max="9751" width="0" hidden="1" customWidth="1"/>
    <col min="9752" max="9760" width="18.375" customWidth="1"/>
    <col min="9761" max="9761" width="14.125" customWidth="1"/>
    <col min="9762" max="9762" width="11.625" bestFit="1" customWidth="1"/>
    <col min="9984" max="9984" width="9.625" customWidth="1"/>
    <col min="9985" max="9985" width="11.625" customWidth="1"/>
    <col min="9986" max="9986" width="12.5" customWidth="1"/>
    <col min="9987" max="9987" width="5.75" customWidth="1"/>
    <col min="9988" max="9988" width="5.125" customWidth="1"/>
    <col min="9989" max="10007" width="0" hidden="1" customWidth="1"/>
    <col min="10008" max="10016" width="18.375" customWidth="1"/>
    <col min="10017" max="10017" width="14.125" customWidth="1"/>
    <col min="10018" max="10018" width="11.625" bestFit="1" customWidth="1"/>
    <col min="10240" max="10240" width="9.625" customWidth="1"/>
    <col min="10241" max="10241" width="11.625" customWidth="1"/>
    <col min="10242" max="10242" width="12.5" customWidth="1"/>
    <col min="10243" max="10243" width="5.75" customWidth="1"/>
    <col min="10244" max="10244" width="5.125" customWidth="1"/>
    <col min="10245" max="10263" width="0" hidden="1" customWidth="1"/>
    <col min="10264" max="10272" width="18.375" customWidth="1"/>
    <col min="10273" max="10273" width="14.125" customWidth="1"/>
    <col min="10274" max="10274" width="11.625" bestFit="1" customWidth="1"/>
    <col min="10496" max="10496" width="9.625" customWidth="1"/>
    <col min="10497" max="10497" width="11.625" customWidth="1"/>
    <col min="10498" max="10498" width="12.5" customWidth="1"/>
    <col min="10499" max="10499" width="5.75" customWidth="1"/>
    <col min="10500" max="10500" width="5.125" customWidth="1"/>
    <col min="10501" max="10519" width="0" hidden="1" customWidth="1"/>
    <col min="10520" max="10528" width="18.375" customWidth="1"/>
    <col min="10529" max="10529" width="14.125" customWidth="1"/>
    <col min="10530" max="10530" width="11.625" bestFit="1" customWidth="1"/>
    <col min="10752" max="10752" width="9.625" customWidth="1"/>
    <col min="10753" max="10753" width="11.625" customWidth="1"/>
    <col min="10754" max="10754" width="12.5" customWidth="1"/>
    <col min="10755" max="10755" width="5.75" customWidth="1"/>
    <col min="10756" max="10756" width="5.125" customWidth="1"/>
    <col min="10757" max="10775" width="0" hidden="1" customWidth="1"/>
    <col min="10776" max="10784" width="18.375" customWidth="1"/>
    <col min="10785" max="10785" width="14.125" customWidth="1"/>
    <col min="10786" max="10786" width="11.625" bestFit="1" customWidth="1"/>
    <col min="11008" max="11008" width="9.625" customWidth="1"/>
    <col min="11009" max="11009" width="11.625" customWidth="1"/>
    <col min="11010" max="11010" width="12.5" customWidth="1"/>
    <col min="11011" max="11011" width="5.75" customWidth="1"/>
    <col min="11012" max="11012" width="5.125" customWidth="1"/>
    <col min="11013" max="11031" width="0" hidden="1" customWidth="1"/>
    <col min="11032" max="11040" width="18.375" customWidth="1"/>
    <col min="11041" max="11041" width="14.125" customWidth="1"/>
    <col min="11042" max="11042" width="11.625" bestFit="1" customWidth="1"/>
    <col min="11264" max="11264" width="9.625" customWidth="1"/>
    <col min="11265" max="11265" width="11.625" customWidth="1"/>
    <col min="11266" max="11266" width="12.5" customWidth="1"/>
    <col min="11267" max="11267" width="5.75" customWidth="1"/>
    <col min="11268" max="11268" width="5.125" customWidth="1"/>
    <col min="11269" max="11287" width="0" hidden="1" customWidth="1"/>
    <col min="11288" max="11296" width="18.375" customWidth="1"/>
    <col min="11297" max="11297" width="14.125" customWidth="1"/>
    <col min="11298" max="11298" width="11.625" bestFit="1" customWidth="1"/>
    <col min="11520" max="11520" width="9.625" customWidth="1"/>
    <col min="11521" max="11521" width="11.625" customWidth="1"/>
    <col min="11522" max="11522" width="12.5" customWidth="1"/>
    <col min="11523" max="11523" width="5.75" customWidth="1"/>
    <col min="11524" max="11524" width="5.125" customWidth="1"/>
    <col min="11525" max="11543" width="0" hidden="1" customWidth="1"/>
    <col min="11544" max="11552" width="18.375" customWidth="1"/>
    <col min="11553" max="11553" width="14.125" customWidth="1"/>
    <col min="11554" max="11554" width="11.625" bestFit="1" customWidth="1"/>
    <col min="11776" max="11776" width="9.625" customWidth="1"/>
    <col min="11777" max="11777" width="11.625" customWidth="1"/>
    <col min="11778" max="11778" width="12.5" customWidth="1"/>
    <col min="11779" max="11779" width="5.75" customWidth="1"/>
    <col min="11780" max="11780" width="5.125" customWidth="1"/>
    <col min="11781" max="11799" width="0" hidden="1" customWidth="1"/>
    <col min="11800" max="11808" width="18.375" customWidth="1"/>
    <col min="11809" max="11809" width="14.125" customWidth="1"/>
    <col min="11810" max="11810" width="11.625" bestFit="1" customWidth="1"/>
    <col min="12032" max="12032" width="9.625" customWidth="1"/>
    <col min="12033" max="12033" width="11.625" customWidth="1"/>
    <col min="12034" max="12034" width="12.5" customWidth="1"/>
    <col min="12035" max="12035" width="5.75" customWidth="1"/>
    <col min="12036" max="12036" width="5.125" customWidth="1"/>
    <col min="12037" max="12055" width="0" hidden="1" customWidth="1"/>
    <col min="12056" max="12064" width="18.375" customWidth="1"/>
    <col min="12065" max="12065" width="14.125" customWidth="1"/>
    <col min="12066" max="12066" width="11.625" bestFit="1" customWidth="1"/>
    <col min="12288" max="12288" width="9.625" customWidth="1"/>
    <col min="12289" max="12289" width="11.625" customWidth="1"/>
    <col min="12290" max="12290" width="12.5" customWidth="1"/>
    <col min="12291" max="12291" width="5.75" customWidth="1"/>
    <col min="12292" max="12292" width="5.125" customWidth="1"/>
    <col min="12293" max="12311" width="0" hidden="1" customWidth="1"/>
    <col min="12312" max="12320" width="18.375" customWidth="1"/>
    <col min="12321" max="12321" width="14.125" customWidth="1"/>
    <col min="12322" max="12322" width="11.625" bestFit="1" customWidth="1"/>
    <col min="12544" max="12544" width="9.625" customWidth="1"/>
    <col min="12545" max="12545" width="11.625" customWidth="1"/>
    <col min="12546" max="12546" width="12.5" customWidth="1"/>
    <col min="12547" max="12547" width="5.75" customWidth="1"/>
    <col min="12548" max="12548" width="5.125" customWidth="1"/>
    <col min="12549" max="12567" width="0" hidden="1" customWidth="1"/>
    <col min="12568" max="12576" width="18.375" customWidth="1"/>
    <col min="12577" max="12577" width="14.125" customWidth="1"/>
    <col min="12578" max="12578" width="11.625" bestFit="1" customWidth="1"/>
    <col min="12800" max="12800" width="9.625" customWidth="1"/>
    <col min="12801" max="12801" width="11.625" customWidth="1"/>
    <col min="12802" max="12802" width="12.5" customWidth="1"/>
    <col min="12803" max="12803" width="5.75" customWidth="1"/>
    <col min="12804" max="12804" width="5.125" customWidth="1"/>
    <col min="12805" max="12823" width="0" hidden="1" customWidth="1"/>
    <col min="12824" max="12832" width="18.375" customWidth="1"/>
    <col min="12833" max="12833" width="14.125" customWidth="1"/>
    <col min="12834" max="12834" width="11.625" bestFit="1" customWidth="1"/>
    <col min="13056" max="13056" width="9.625" customWidth="1"/>
    <col min="13057" max="13057" width="11.625" customWidth="1"/>
    <col min="13058" max="13058" width="12.5" customWidth="1"/>
    <col min="13059" max="13059" width="5.75" customWidth="1"/>
    <col min="13060" max="13060" width="5.125" customWidth="1"/>
    <col min="13061" max="13079" width="0" hidden="1" customWidth="1"/>
    <col min="13080" max="13088" width="18.375" customWidth="1"/>
    <col min="13089" max="13089" width="14.125" customWidth="1"/>
    <col min="13090" max="13090" width="11.625" bestFit="1" customWidth="1"/>
    <col min="13312" max="13312" width="9.625" customWidth="1"/>
    <col min="13313" max="13313" width="11.625" customWidth="1"/>
    <col min="13314" max="13314" width="12.5" customWidth="1"/>
    <col min="13315" max="13315" width="5.75" customWidth="1"/>
    <col min="13316" max="13316" width="5.125" customWidth="1"/>
    <col min="13317" max="13335" width="0" hidden="1" customWidth="1"/>
    <col min="13336" max="13344" width="18.375" customWidth="1"/>
    <col min="13345" max="13345" width="14.125" customWidth="1"/>
    <col min="13346" max="13346" width="11.625" bestFit="1" customWidth="1"/>
    <col min="13568" max="13568" width="9.625" customWidth="1"/>
    <col min="13569" max="13569" width="11.625" customWidth="1"/>
    <col min="13570" max="13570" width="12.5" customWidth="1"/>
    <col min="13571" max="13571" width="5.75" customWidth="1"/>
    <col min="13572" max="13572" width="5.125" customWidth="1"/>
    <col min="13573" max="13591" width="0" hidden="1" customWidth="1"/>
    <col min="13592" max="13600" width="18.375" customWidth="1"/>
    <col min="13601" max="13601" width="14.125" customWidth="1"/>
    <col min="13602" max="13602" width="11.625" bestFit="1" customWidth="1"/>
    <col min="13824" max="13824" width="9.625" customWidth="1"/>
    <col min="13825" max="13825" width="11.625" customWidth="1"/>
    <col min="13826" max="13826" width="12.5" customWidth="1"/>
    <col min="13827" max="13827" width="5.75" customWidth="1"/>
    <col min="13828" max="13828" width="5.125" customWidth="1"/>
    <col min="13829" max="13847" width="0" hidden="1" customWidth="1"/>
    <col min="13848" max="13856" width="18.375" customWidth="1"/>
    <col min="13857" max="13857" width="14.125" customWidth="1"/>
    <col min="13858" max="13858" width="11.625" bestFit="1" customWidth="1"/>
    <col min="14080" max="14080" width="9.625" customWidth="1"/>
    <col min="14081" max="14081" width="11.625" customWidth="1"/>
    <col min="14082" max="14082" width="12.5" customWidth="1"/>
    <col min="14083" max="14083" width="5.75" customWidth="1"/>
    <col min="14084" max="14084" width="5.125" customWidth="1"/>
    <col min="14085" max="14103" width="0" hidden="1" customWidth="1"/>
    <col min="14104" max="14112" width="18.375" customWidth="1"/>
    <col min="14113" max="14113" width="14.125" customWidth="1"/>
    <col min="14114" max="14114" width="11.625" bestFit="1" customWidth="1"/>
    <col min="14336" max="14336" width="9.625" customWidth="1"/>
    <col min="14337" max="14337" width="11.625" customWidth="1"/>
    <col min="14338" max="14338" width="12.5" customWidth="1"/>
    <col min="14339" max="14339" width="5.75" customWidth="1"/>
    <col min="14340" max="14340" width="5.125" customWidth="1"/>
    <col min="14341" max="14359" width="0" hidden="1" customWidth="1"/>
    <col min="14360" max="14368" width="18.375" customWidth="1"/>
    <col min="14369" max="14369" width="14.125" customWidth="1"/>
    <col min="14370" max="14370" width="11.625" bestFit="1" customWidth="1"/>
    <col min="14592" max="14592" width="9.625" customWidth="1"/>
    <col min="14593" max="14593" width="11.625" customWidth="1"/>
    <col min="14594" max="14594" width="12.5" customWidth="1"/>
    <col min="14595" max="14595" width="5.75" customWidth="1"/>
    <col min="14596" max="14596" width="5.125" customWidth="1"/>
    <col min="14597" max="14615" width="0" hidden="1" customWidth="1"/>
    <col min="14616" max="14624" width="18.375" customWidth="1"/>
    <col min="14625" max="14625" width="14.125" customWidth="1"/>
    <col min="14626" max="14626" width="11.625" bestFit="1" customWidth="1"/>
    <col min="14848" max="14848" width="9.625" customWidth="1"/>
    <col min="14849" max="14849" width="11.625" customWidth="1"/>
    <col min="14850" max="14850" width="12.5" customWidth="1"/>
    <col min="14851" max="14851" width="5.75" customWidth="1"/>
    <col min="14852" max="14852" width="5.125" customWidth="1"/>
    <col min="14853" max="14871" width="0" hidden="1" customWidth="1"/>
    <col min="14872" max="14880" width="18.375" customWidth="1"/>
    <col min="14881" max="14881" width="14.125" customWidth="1"/>
    <col min="14882" max="14882" width="11.625" bestFit="1" customWidth="1"/>
    <col min="15104" max="15104" width="9.625" customWidth="1"/>
    <col min="15105" max="15105" width="11.625" customWidth="1"/>
    <col min="15106" max="15106" width="12.5" customWidth="1"/>
    <col min="15107" max="15107" width="5.75" customWidth="1"/>
    <col min="15108" max="15108" width="5.125" customWidth="1"/>
    <col min="15109" max="15127" width="0" hidden="1" customWidth="1"/>
    <col min="15128" max="15136" width="18.375" customWidth="1"/>
    <col min="15137" max="15137" width="14.125" customWidth="1"/>
    <col min="15138" max="15138" width="11.625" bestFit="1" customWidth="1"/>
    <col min="15360" max="15360" width="9.625" customWidth="1"/>
    <col min="15361" max="15361" width="11.625" customWidth="1"/>
    <col min="15362" max="15362" width="12.5" customWidth="1"/>
    <col min="15363" max="15363" width="5.75" customWidth="1"/>
    <col min="15364" max="15364" width="5.125" customWidth="1"/>
    <col min="15365" max="15383" width="0" hidden="1" customWidth="1"/>
    <col min="15384" max="15392" width="18.375" customWidth="1"/>
    <col min="15393" max="15393" width="14.125" customWidth="1"/>
    <col min="15394" max="15394" width="11.625" bestFit="1" customWidth="1"/>
    <col min="15616" max="15616" width="9.625" customWidth="1"/>
    <col min="15617" max="15617" width="11.625" customWidth="1"/>
    <col min="15618" max="15618" width="12.5" customWidth="1"/>
    <col min="15619" max="15619" width="5.75" customWidth="1"/>
    <col min="15620" max="15620" width="5.125" customWidth="1"/>
    <col min="15621" max="15639" width="0" hidden="1" customWidth="1"/>
    <col min="15640" max="15648" width="18.375" customWidth="1"/>
    <col min="15649" max="15649" width="14.125" customWidth="1"/>
    <col min="15650" max="15650" width="11.625" bestFit="1" customWidth="1"/>
    <col min="15872" max="15872" width="9.625" customWidth="1"/>
    <col min="15873" max="15873" width="11.625" customWidth="1"/>
    <col min="15874" max="15874" width="12.5" customWidth="1"/>
    <col min="15875" max="15875" width="5.75" customWidth="1"/>
    <col min="15876" max="15876" width="5.125" customWidth="1"/>
    <col min="15877" max="15895" width="0" hidden="1" customWidth="1"/>
    <col min="15896" max="15904" width="18.375" customWidth="1"/>
    <col min="15905" max="15905" width="14.125" customWidth="1"/>
    <col min="15906" max="15906" width="11.625" bestFit="1" customWidth="1"/>
    <col min="16128" max="16128" width="9.625" customWidth="1"/>
    <col min="16129" max="16129" width="11.625" customWidth="1"/>
    <col min="16130" max="16130" width="12.5" customWidth="1"/>
    <col min="16131" max="16131" width="5.75" customWidth="1"/>
    <col min="16132" max="16132" width="5.125" customWidth="1"/>
    <col min="16133" max="16151" width="0" hidden="1" customWidth="1"/>
    <col min="16152" max="16160" width="18.375" customWidth="1"/>
    <col min="16161" max="16161" width="14.125" customWidth="1"/>
    <col min="16162" max="16162" width="11.625" bestFit="1" customWidth="1"/>
  </cols>
  <sheetData>
    <row r="1" spans="1:35" s="2" customFormat="1" ht="46.9" customHeight="1" x14ac:dyDescent="0.25">
      <c r="A1" s="104" t="s">
        <v>0</v>
      </c>
      <c r="B1" s="104"/>
      <c r="C1" s="105" t="s">
        <v>1</v>
      </c>
      <c r="D1" s="106" t="s">
        <v>2</v>
      </c>
      <c r="E1" s="107" t="s">
        <v>3</v>
      </c>
      <c r="F1" s="108" t="s">
        <v>4</v>
      </c>
      <c r="G1" s="108" t="s">
        <v>5</v>
      </c>
      <c r="H1" s="108" t="s">
        <v>6</v>
      </c>
      <c r="I1" s="108" t="s">
        <v>7</v>
      </c>
      <c r="J1" s="108"/>
      <c r="K1" s="108"/>
      <c r="L1" s="108"/>
      <c r="M1" s="108"/>
      <c r="N1" s="109" t="s">
        <v>8</v>
      </c>
      <c r="O1" s="109"/>
      <c r="P1" s="109"/>
      <c r="Q1" s="109"/>
      <c r="R1" s="109"/>
      <c r="S1" s="108" t="s">
        <v>9</v>
      </c>
      <c r="T1" s="108"/>
      <c r="U1" s="108"/>
      <c r="V1" s="108"/>
      <c r="W1" s="103" t="s">
        <v>10</v>
      </c>
      <c r="X1" s="103" t="s">
        <v>11</v>
      </c>
      <c r="Y1" s="103" t="s">
        <v>12</v>
      </c>
      <c r="Z1" s="103" t="s">
        <v>13</v>
      </c>
      <c r="AA1" s="102" t="s">
        <v>14</v>
      </c>
      <c r="AB1" s="102" t="s">
        <v>15</v>
      </c>
      <c r="AC1" s="102" t="s">
        <v>16</v>
      </c>
      <c r="AD1" s="102" t="s">
        <v>17</v>
      </c>
      <c r="AE1" s="102" t="s">
        <v>18</v>
      </c>
      <c r="AF1" s="102" t="s">
        <v>19</v>
      </c>
      <c r="AG1" s="102" t="s">
        <v>20</v>
      </c>
      <c r="AH1" s="102" t="s">
        <v>48</v>
      </c>
    </row>
    <row r="2" spans="1:35" s="2" customFormat="1" ht="6" customHeight="1" x14ac:dyDescent="0.25">
      <c r="A2" s="104"/>
      <c r="B2" s="104"/>
      <c r="C2" s="105"/>
      <c r="D2" s="106"/>
      <c r="E2" s="107"/>
      <c r="F2" s="108"/>
      <c r="G2" s="108"/>
      <c r="H2" s="108"/>
      <c r="I2" s="4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4" t="s">
        <v>21</v>
      </c>
      <c r="O2" s="5" t="s">
        <v>22</v>
      </c>
      <c r="P2" s="5" t="s">
        <v>23</v>
      </c>
      <c r="Q2" s="5" t="s">
        <v>24</v>
      </c>
      <c r="R2" s="5" t="s">
        <v>25</v>
      </c>
      <c r="S2" s="108"/>
      <c r="T2" s="108"/>
      <c r="U2" s="108"/>
      <c r="V2" s="108"/>
      <c r="W2" s="103"/>
      <c r="X2" s="103"/>
      <c r="Y2" s="103"/>
      <c r="Z2" s="103"/>
      <c r="AA2" s="102"/>
      <c r="AB2" s="102"/>
      <c r="AC2" s="102"/>
      <c r="AD2" s="102"/>
      <c r="AE2" s="102"/>
      <c r="AF2" s="102"/>
      <c r="AG2" s="102"/>
      <c r="AH2" s="102"/>
    </row>
    <row r="3" spans="1:35" s="2" customFormat="1" ht="18.600000000000001" customHeight="1" x14ac:dyDescent="0.25">
      <c r="A3" s="104"/>
      <c r="B3" s="104"/>
      <c r="C3" s="105"/>
      <c r="D3" s="106"/>
      <c r="E3" s="107"/>
      <c r="F3" s="3"/>
      <c r="G3" s="3"/>
      <c r="H3" s="3"/>
      <c r="I3" s="4"/>
      <c r="J3" s="5"/>
      <c r="K3" s="5"/>
      <c r="L3" s="5"/>
      <c r="M3" s="5"/>
      <c r="N3" s="4"/>
      <c r="O3" s="5"/>
      <c r="P3" s="5"/>
      <c r="Q3" s="5"/>
      <c r="R3" s="5"/>
      <c r="S3" s="108"/>
      <c r="T3" s="108"/>
      <c r="U3" s="108"/>
      <c r="V3" s="108"/>
      <c r="W3" s="103"/>
      <c r="X3" s="103"/>
      <c r="Y3" s="103"/>
      <c r="Z3" s="103"/>
      <c r="AA3" s="102"/>
      <c r="AB3" s="102"/>
      <c r="AC3" s="102"/>
      <c r="AD3" s="102"/>
      <c r="AE3" s="102"/>
      <c r="AF3" s="102"/>
      <c r="AG3" s="102"/>
      <c r="AH3" s="102"/>
    </row>
    <row r="4" spans="1:35" s="6" customFormat="1" ht="21.2" customHeight="1" x14ac:dyDescent="0.25">
      <c r="A4" s="111" t="s">
        <v>26</v>
      </c>
      <c r="B4" s="111"/>
      <c r="C4" s="7"/>
      <c r="D4" s="31" t="s">
        <v>27</v>
      </c>
      <c r="E4" s="31" t="s">
        <v>28</v>
      </c>
      <c r="F4" s="67">
        <v>2002060</v>
      </c>
      <c r="G4" s="67">
        <v>2013305</v>
      </c>
      <c r="H4" s="67">
        <v>2030161</v>
      </c>
      <c r="I4" s="67">
        <f t="shared" ref="I4:O4" si="0">SUM(I5:I6)</f>
        <v>2044023</v>
      </c>
      <c r="J4" s="67">
        <f t="shared" si="0"/>
        <v>2033634</v>
      </c>
      <c r="K4" s="67">
        <f t="shared" si="0"/>
        <v>2036708</v>
      </c>
      <c r="L4" s="67">
        <f t="shared" si="0"/>
        <v>2040629</v>
      </c>
      <c r="M4" s="67">
        <f t="shared" si="0"/>
        <v>2044023</v>
      </c>
      <c r="N4" s="67">
        <v>2058328</v>
      </c>
      <c r="O4" s="67">
        <f t="shared" si="0"/>
        <v>2045811</v>
      </c>
      <c r="P4" s="67">
        <v>2049009</v>
      </c>
      <c r="Q4" s="67">
        <v>2054260</v>
      </c>
      <c r="R4" s="67">
        <v>2058328</v>
      </c>
      <c r="S4" s="67">
        <v>2105780</v>
      </c>
      <c r="T4" s="68">
        <v>2072736</v>
      </c>
      <c r="U4" s="68">
        <v>2086081</v>
      </c>
      <c r="V4" s="68">
        <v>2105780</v>
      </c>
      <c r="W4" s="69">
        <f>W5+W6</f>
        <v>2124339</v>
      </c>
      <c r="X4" s="69">
        <v>2147763</v>
      </c>
      <c r="Y4" s="70">
        <v>2167616</v>
      </c>
      <c r="Z4" s="36">
        <v>2188017</v>
      </c>
      <c r="AA4" s="39">
        <v>2204824</v>
      </c>
      <c r="AB4" s="38">
        <v>2220872</v>
      </c>
      <c r="AC4" s="71">
        <v>2235005</v>
      </c>
      <c r="AD4" s="39">
        <v>2249037</v>
      </c>
      <c r="AE4" s="39">
        <v>2258099</v>
      </c>
      <c r="AF4" s="39">
        <v>2268807</v>
      </c>
      <c r="AG4" s="72">
        <v>2271969</v>
      </c>
      <c r="AH4" s="72">
        <v>2272391</v>
      </c>
    </row>
    <row r="5" spans="1:35" s="2" customFormat="1" ht="21.2" customHeight="1" x14ac:dyDescent="0.25">
      <c r="A5" s="111"/>
      <c r="B5" s="111"/>
      <c r="C5" s="7"/>
      <c r="D5" s="8" t="s">
        <v>27</v>
      </c>
      <c r="E5" s="8" t="s">
        <v>29</v>
      </c>
      <c r="F5" s="9">
        <v>1009274</v>
      </c>
      <c r="G5" s="9">
        <v>1013618</v>
      </c>
      <c r="H5" s="9">
        <v>1020819</v>
      </c>
      <c r="I5" s="9">
        <f>M5</f>
        <v>1026657</v>
      </c>
      <c r="J5" s="9">
        <v>1022277</v>
      </c>
      <c r="K5" s="9">
        <v>1023601</v>
      </c>
      <c r="L5" s="9">
        <v>1025241</v>
      </c>
      <c r="M5" s="9">
        <v>1026657</v>
      </c>
      <c r="N5" s="9">
        <v>1032625</v>
      </c>
      <c r="O5" s="9">
        <v>1027246</v>
      </c>
      <c r="P5" s="9">
        <v>1028597</v>
      </c>
      <c r="Q5" s="9">
        <v>1030878</v>
      </c>
      <c r="R5" s="9">
        <v>1032625</v>
      </c>
      <c r="S5" s="10">
        <v>1053001</v>
      </c>
      <c r="T5" s="11">
        <v>1038857</v>
      </c>
      <c r="U5" s="11">
        <v>1044593</v>
      </c>
      <c r="V5" s="11">
        <v>1053001</v>
      </c>
      <c r="W5" s="12">
        <v>1061023</v>
      </c>
      <c r="X5" s="12">
        <v>1071564</v>
      </c>
      <c r="Y5" s="13">
        <v>1080489</v>
      </c>
      <c r="Z5" s="14">
        <v>1089619</v>
      </c>
      <c r="AA5" s="15">
        <v>1097086</v>
      </c>
      <c r="AB5" s="16">
        <v>1104073</v>
      </c>
      <c r="AC5" s="17">
        <v>1110132</v>
      </c>
      <c r="AD5" s="18">
        <v>1116111</v>
      </c>
      <c r="AE5" s="18">
        <v>1119745</v>
      </c>
      <c r="AF5" s="18">
        <v>1124276</v>
      </c>
      <c r="AG5" s="73">
        <v>1125364</v>
      </c>
      <c r="AH5" s="73">
        <v>1125130</v>
      </c>
    </row>
    <row r="6" spans="1:35" s="2" customFormat="1" ht="21.2" customHeight="1" x14ac:dyDescent="0.25">
      <c r="A6" s="111"/>
      <c r="B6" s="111"/>
      <c r="C6" s="7"/>
      <c r="D6" s="8" t="s">
        <v>27</v>
      </c>
      <c r="E6" s="8" t="s">
        <v>30</v>
      </c>
      <c r="F6" s="9">
        <v>992786</v>
      </c>
      <c r="G6" s="9">
        <v>999687</v>
      </c>
      <c r="H6" s="9">
        <v>1009342</v>
      </c>
      <c r="I6" s="9">
        <f>M6</f>
        <v>1017366</v>
      </c>
      <c r="J6" s="9">
        <v>1011357</v>
      </c>
      <c r="K6" s="9">
        <v>1013107</v>
      </c>
      <c r="L6" s="9">
        <v>1015388</v>
      </c>
      <c r="M6" s="9">
        <v>1017366</v>
      </c>
      <c r="N6" s="9">
        <v>1025703</v>
      </c>
      <c r="O6" s="9">
        <v>1018565</v>
      </c>
      <c r="P6" s="9">
        <v>1020412</v>
      </c>
      <c r="Q6" s="9">
        <v>1023382</v>
      </c>
      <c r="R6" s="9">
        <v>1025703</v>
      </c>
      <c r="S6" s="10">
        <v>1052779</v>
      </c>
      <c r="T6" s="11">
        <v>1033879</v>
      </c>
      <c r="U6" s="11">
        <v>1041488</v>
      </c>
      <c r="V6" s="11">
        <v>1052779</v>
      </c>
      <c r="W6" s="12">
        <v>1063316</v>
      </c>
      <c r="X6" s="12">
        <v>1076199</v>
      </c>
      <c r="Y6" s="13">
        <v>1087127</v>
      </c>
      <c r="Z6" s="14">
        <v>1098398</v>
      </c>
      <c r="AA6" s="29">
        <v>1107738</v>
      </c>
      <c r="AB6" s="16">
        <v>1116799</v>
      </c>
      <c r="AC6" s="17">
        <v>1124873</v>
      </c>
      <c r="AD6" s="18">
        <v>1132926</v>
      </c>
      <c r="AE6" s="18">
        <v>1138354</v>
      </c>
      <c r="AF6" s="18">
        <v>1144531</v>
      </c>
      <c r="AG6" s="73">
        <v>1146605</v>
      </c>
      <c r="AH6" s="73">
        <v>1147261</v>
      </c>
    </row>
    <row r="7" spans="1:35" s="20" customFormat="1" ht="21.2" customHeight="1" x14ac:dyDescent="0.25">
      <c r="A7" s="110" t="s">
        <v>31</v>
      </c>
      <c r="B7" s="110"/>
      <c r="C7" s="74"/>
      <c r="D7" s="31" t="s">
        <v>32</v>
      </c>
      <c r="E7" s="31" t="s">
        <v>28</v>
      </c>
      <c r="F7" s="75">
        <f t="shared" ref="F7:P7" si="1">SUM(F8:F9)</f>
        <v>1298</v>
      </c>
      <c r="G7" s="75">
        <f t="shared" si="1"/>
        <v>1340</v>
      </c>
      <c r="H7" s="75">
        <f t="shared" si="1"/>
        <v>1808</v>
      </c>
      <c r="I7" s="75">
        <f t="shared" si="1"/>
        <v>1179</v>
      </c>
      <c r="J7" s="75">
        <f t="shared" si="1"/>
        <v>879</v>
      </c>
      <c r="K7" s="75">
        <f t="shared" si="1"/>
        <v>996</v>
      </c>
      <c r="L7" s="75">
        <f t="shared" si="1"/>
        <v>1089</v>
      </c>
      <c r="M7" s="75">
        <f t="shared" si="1"/>
        <v>1179</v>
      </c>
      <c r="N7" s="75">
        <f t="shared" si="1"/>
        <v>1112</v>
      </c>
      <c r="O7" s="75">
        <f t="shared" si="1"/>
        <v>818</v>
      </c>
      <c r="P7" s="75">
        <f t="shared" si="1"/>
        <v>920</v>
      </c>
      <c r="Q7" s="75">
        <f>SUM(Q8:Q9)</f>
        <v>1020</v>
      </c>
      <c r="R7" s="75">
        <f>SUM(R8:R9)</f>
        <v>1112</v>
      </c>
      <c r="S7" s="67">
        <v>1769</v>
      </c>
      <c r="T7" s="68">
        <v>1364</v>
      </c>
      <c r="U7" s="68">
        <v>716</v>
      </c>
      <c r="V7" s="68">
        <v>1769</v>
      </c>
      <c r="W7" s="69">
        <f>W8+W9</f>
        <v>1553</v>
      </c>
      <c r="X7" s="69">
        <v>1860</v>
      </c>
      <c r="Y7" s="76">
        <f>Y8+Y9</f>
        <v>1559</v>
      </c>
      <c r="Z7" s="77">
        <v>400</v>
      </c>
      <c r="AA7" s="37">
        <v>1880</v>
      </c>
      <c r="AB7" s="38">
        <v>181</v>
      </c>
      <c r="AC7" s="40">
        <v>1673</v>
      </c>
      <c r="AD7" s="40">
        <v>323</v>
      </c>
      <c r="AE7" s="40">
        <v>1751</v>
      </c>
      <c r="AF7" s="40">
        <v>284</v>
      </c>
      <c r="AG7" s="78">
        <v>1639</v>
      </c>
      <c r="AH7" s="78">
        <v>237</v>
      </c>
      <c r="AI7" s="19"/>
    </row>
    <row r="8" spans="1:35" s="2" customFormat="1" ht="21.2" customHeight="1" x14ac:dyDescent="0.25">
      <c r="A8" s="110"/>
      <c r="B8" s="110"/>
      <c r="C8" s="21"/>
      <c r="D8" s="8" t="s">
        <v>32</v>
      </c>
      <c r="E8" s="8" t="s">
        <v>29</v>
      </c>
      <c r="F8" s="9">
        <v>84</v>
      </c>
      <c r="G8" s="9">
        <v>105</v>
      </c>
      <c r="H8" s="9">
        <v>127</v>
      </c>
      <c r="I8" s="9">
        <f>M8</f>
        <v>94</v>
      </c>
      <c r="J8" s="9">
        <v>76</v>
      </c>
      <c r="K8" s="9">
        <v>81</v>
      </c>
      <c r="L8" s="9">
        <v>86</v>
      </c>
      <c r="M8" s="9">
        <v>94</v>
      </c>
      <c r="N8" s="22">
        <f>R8</f>
        <v>93</v>
      </c>
      <c r="O8" s="9">
        <v>78</v>
      </c>
      <c r="P8" s="9">
        <v>83</v>
      </c>
      <c r="Q8" s="9">
        <v>87</v>
      </c>
      <c r="R8" s="9">
        <v>93</v>
      </c>
      <c r="S8" s="10">
        <v>146</v>
      </c>
      <c r="T8" s="11">
        <v>116</v>
      </c>
      <c r="U8" s="11">
        <v>70</v>
      </c>
      <c r="V8" s="11">
        <v>146</v>
      </c>
      <c r="W8" s="12">
        <v>146</v>
      </c>
      <c r="X8" s="12">
        <v>166</v>
      </c>
      <c r="Y8" s="23">
        <v>150</v>
      </c>
      <c r="Z8" s="24">
        <v>27</v>
      </c>
      <c r="AA8" s="25">
        <v>167</v>
      </c>
      <c r="AB8" s="16">
        <v>10</v>
      </c>
      <c r="AC8" s="26">
        <v>160</v>
      </c>
      <c r="AD8" s="26">
        <v>15</v>
      </c>
      <c r="AE8" s="26">
        <v>163</v>
      </c>
      <c r="AF8" s="26">
        <v>264</v>
      </c>
      <c r="AG8" s="79">
        <v>158</v>
      </c>
      <c r="AH8" s="79">
        <v>17</v>
      </c>
    </row>
    <row r="9" spans="1:35" s="2" customFormat="1" ht="21.2" customHeight="1" x14ac:dyDescent="0.25">
      <c r="A9" s="110"/>
      <c r="B9" s="110"/>
      <c r="C9" s="21"/>
      <c r="D9" s="8" t="s">
        <v>32</v>
      </c>
      <c r="E9" s="8" t="s">
        <v>30</v>
      </c>
      <c r="F9" s="9">
        <v>1214</v>
      </c>
      <c r="G9" s="9">
        <v>1235</v>
      </c>
      <c r="H9" s="9">
        <v>1681</v>
      </c>
      <c r="I9" s="9">
        <f>M9</f>
        <v>1085</v>
      </c>
      <c r="J9" s="9">
        <v>803</v>
      </c>
      <c r="K9" s="9">
        <v>915</v>
      </c>
      <c r="L9" s="9">
        <v>1003</v>
      </c>
      <c r="M9" s="9">
        <v>1085</v>
      </c>
      <c r="N9" s="22">
        <f>R9</f>
        <v>1019</v>
      </c>
      <c r="O9" s="9">
        <v>740</v>
      </c>
      <c r="P9" s="9">
        <v>837</v>
      </c>
      <c r="Q9" s="9">
        <v>933</v>
      </c>
      <c r="R9" s="9">
        <v>1019</v>
      </c>
      <c r="S9" s="10">
        <v>1623</v>
      </c>
      <c r="T9" s="11">
        <v>1248</v>
      </c>
      <c r="U9" s="11">
        <v>646</v>
      </c>
      <c r="V9" s="11">
        <v>1623</v>
      </c>
      <c r="W9" s="12">
        <v>1407</v>
      </c>
      <c r="X9" s="12">
        <v>1694</v>
      </c>
      <c r="Y9" s="23">
        <v>1409</v>
      </c>
      <c r="Z9" s="24">
        <v>373</v>
      </c>
      <c r="AA9" s="25">
        <v>1713</v>
      </c>
      <c r="AB9" s="16">
        <v>171</v>
      </c>
      <c r="AC9" s="26">
        <v>1513</v>
      </c>
      <c r="AD9" s="26">
        <v>308</v>
      </c>
      <c r="AE9" s="26">
        <v>1588</v>
      </c>
      <c r="AF9" s="26">
        <v>20</v>
      </c>
      <c r="AG9" s="79">
        <v>1481</v>
      </c>
      <c r="AH9" s="79">
        <v>220</v>
      </c>
    </row>
    <row r="10" spans="1:35" s="6" customFormat="1" ht="21.2" customHeight="1" x14ac:dyDescent="0.25">
      <c r="A10" s="112" t="s">
        <v>33</v>
      </c>
      <c r="B10" s="112" t="s">
        <v>34</v>
      </c>
      <c r="C10" s="80"/>
      <c r="D10" s="31" t="s">
        <v>35</v>
      </c>
      <c r="E10" s="31" t="s">
        <v>28</v>
      </c>
      <c r="F10" s="67">
        <f t="shared" ref="F10:M10" si="2">SUM(F11:F12)</f>
        <v>19513</v>
      </c>
      <c r="G10" s="67">
        <f t="shared" si="2"/>
        <v>20842</v>
      </c>
      <c r="H10" s="67">
        <f t="shared" si="2"/>
        <v>18628</v>
      </c>
      <c r="I10" s="67">
        <f t="shared" si="2"/>
        <v>26806</v>
      </c>
      <c r="J10" s="67">
        <f t="shared" si="2"/>
        <v>3655</v>
      </c>
      <c r="K10" s="67">
        <f t="shared" si="2"/>
        <v>3857</v>
      </c>
      <c r="L10" s="67">
        <f t="shared" si="2"/>
        <v>3950</v>
      </c>
      <c r="M10" s="67">
        <f t="shared" si="2"/>
        <v>15344</v>
      </c>
      <c r="N10" s="67">
        <v>13850</v>
      </c>
      <c r="O10" s="67">
        <f>SUM(O11:O12)</f>
        <v>3359</v>
      </c>
      <c r="P10" s="81">
        <f>SUM(P11:P12)</f>
        <v>3453</v>
      </c>
      <c r="Q10" s="81">
        <v>3487</v>
      </c>
      <c r="R10" s="81">
        <f>R11+R12</f>
        <v>3551</v>
      </c>
      <c r="S10" s="82">
        <f>S11+S12</f>
        <v>12011</v>
      </c>
      <c r="T10" s="68">
        <v>3000</v>
      </c>
      <c r="U10" s="68">
        <v>3001</v>
      </c>
      <c r="V10" s="68">
        <v>6010</v>
      </c>
      <c r="W10" s="69">
        <f>W11+W12</f>
        <v>1643</v>
      </c>
      <c r="X10" s="69">
        <v>5667</v>
      </c>
      <c r="Y10" s="35">
        <f>Y11+Y12</f>
        <v>5321</v>
      </c>
      <c r="Z10" s="36">
        <v>1483</v>
      </c>
      <c r="AA10" s="37">
        <v>13222</v>
      </c>
      <c r="AB10" s="38">
        <v>1174</v>
      </c>
      <c r="AC10" s="39">
        <v>7703</v>
      </c>
      <c r="AD10" s="39">
        <v>7358</v>
      </c>
      <c r="AE10" s="40">
        <v>8000</v>
      </c>
      <c r="AF10" s="40">
        <v>7432</v>
      </c>
      <c r="AG10" s="78">
        <v>8820</v>
      </c>
      <c r="AH10" s="78">
        <v>6988</v>
      </c>
      <c r="AI10" s="19"/>
    </row>
    <row r="11" spans="1:35" s="1" customFormat="1" ht="21.2" customHeight="1" x14ac:dyDescent="0.25">
      <c r="A11" s="112"/>
      <c r="B11" s="112"/>
      <c r="C11" s="21"/>
      <c r="D11" s="8" t="s">
        <v>35</v>
      </c>
      <c r="E11" s="8" t="s">
        <v>29</v>
      </c>
      <c r="F11" s="9">
        <v>3172</v>
      </c>
      <c r="G11" s="9">
        <v>1667</v>
      </c>
      <c r="H11" s="9">
        <v>1588</v>
      </c>
      <c r="I11" s="9">
        <f>SUM(J11:M11)</f>
        <v>2557</v>
      </c>
      <c r="J11" s="9">
        <v>343</v>
      </c>
      <c r="K11" s="9">
        <v>367</v>
      </c>
      <c r="L11" s="9">
        <v>375</v>
      </c>
      <c r="M11" s="9">
        <v>1472</v>
      </c>
      <c r="N11" s="9">
        <v>1418</v>
      </c>
      <c r="O11" s="9">
        <v>331</v>
      </c>
      <c r="P11" s="9">
        <v>350</v>
      </c>
      <c r="Q11" s="9">
        <v>368</v>
      </c>
      <c r="R11" s="9">
        <v>369</v>
      </c>
      <c r="S11" s="27">
        <f>SUM(T11:U11:V11)</f>
        <v>4500</v>
      </c>
      <c r="T11" s="11">
        <v>291</v>
      </c>
      <c r="U11" s="11">
        <v>1403</v>
      </c>
      <c r="V11" s="26">
        <v>2806</v>
      </c>
      <c r="W11" s="12">
        <v>728</v>
      </c>
      <c r="X11" s="12">
        <v>2586</v>
      </c>
      <c r="Y11" s="28">
        <v>2516</v>
      </c>
      <c r="Z11" s="14">
        <v>564</v>
      </c>
      <c r="AA11" s="25">
        <v>6374</v>
      </c>
      <c r="AB11" s="16">
        <v>409</v>
      </c>
      <c r="AC11" s="29">
        <v>3689</v>
      </c>
      <c r="AD11" s="29">
        <v>3442</v>
      </c>
      <c r="AE11" s="26">
        <v>3808</v>
      </c>
      <c r="AF11" s="26">
        <v>3595</v>
      </c>
      <c r="AG11" s="79">
        <v>4353</v>
      </c>
      <c r="AH11" s="79">
        <v>3471</v>
      </c>
    </row>
    <row r="12" spans="1:35" s="1" customFormat="1" ht="21.2" customHeight="1" x14ac:dyDescent="0.25">
      <c r="A12" s="112"/>
      <c r="B12" s="112"/>
      <c r="C12" s="21"/>
      <c r="D12" s="8" t="s">
        <v>35</v>
      </c>
      <c r="E12" s="8" t="s">
        <v>30</v>
      </c>
      <c r="F12" s="9">
        <v>16341</v>
      </c>
      <c r="G12" s="9">
        <v>19175</v>
      </c>
      <c r="H12" s="9">
        <v>17040</v>
      </c>
      <c r="I12" s="9">
        <f>SUM(J12:M12)</f>
        <v>24249</v>
      </c>
      <c r="J12" s="9">
        <v>3312</v>
      </c>
      <c r="K12" s="9">
        <v>3490</v>
      </c>
      <c r="L12" s="9">
        <v>3575</v>
      </c>
      <c r="M12" s="9">
        <v>13872</v>
      </c>
      <c r="N12" s="9">
        <v>12432</v>
      </c>
      <c r="O12" s="9">
        <v>3028</v>
      </c>
      <c r="P12" s="9">
        <v>3103</v>
      </c>
      <c r="Q12" s="9">
        <v>3119</v>
      </c>
      <c r="R12" s="9">
        <v>3182</v>
      </c>
      <c r="S12" s="27">
        <f>SUM(T12:U12:V12)</f>
        <v>7511</v>
      </c>
      <c r="T12" s="11">
        <v>2709</v>
      </c>
      <c r="U12" s="11">
        <v>1598</v>
      </c>
      <c r="V12" s="29">
        <v>3204</v>
      </c>
      <c r="W12" s="12">
        <v>915</v>
      </c>
      <c r="X12" s="30">
        <v>3081</v>
      </c>
      <c r="Y12" s="28">
        <v>2805</v>
      </c>
      <c r="Z12" s="14">
        <v>919</v>
      </c>
      <c r="AA12" s="25">
        <v>6848</v>
      </c>
      <c r="AB12" s="16">
        <v>765</v>
      </c>
      <c r="AC12" s="29">
        <v>4014</v>
      </c>
      <c r="AD12" s="29">
        <v>3916</v>
      </c>
      <c r="AE12" s="26">
        <v>4192</v>
      </c>
      <c r="AF12" s="26">
        <v>3837</v>
      </c>
      <c r="AG12" s="79">
        <v>4467</v>
      </c>
      <c r="AH12" s="79">
        <v>3517</v>
      </c>
    </row>
    <row r="13" spans="1:35" s="41" customFormat="1" ht="21.2" customHeight="1" x14ac:dyDescent="0.25">
      <c r="A13" s="112"/>
      <c r="B13" s="112" t="s">
        <v>36</v>
      </c>
      <c r="C13" s="21"/>
      <c r="D13" s="31" t="s">
        <v>35</v>
      </c>
      <c r="E13" s="31" t="s">
        <v>28</v>
      </c>
      <c r="F13" s="32" t="s">
        <v>37</v>
      </c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2" t="s">
        <v>37</v>
      </c>
      <c r="N13" s="32" t="s">
        <v>37</v>
      </c>
      <c r="O13" s="32" t="s">
        <v>37</v>
      </c>
      <c r="P13" s="32" t="s">
        <v>37</v>
      </c>
      <c r="Q13" s="32" t="s">
        <v>37</v>
      </c>
      <c r="R13" s="32" t="s">
        <v>37</v>
      </c>
      <c r="S13" s="33" t="s">
        <v>37</v>
      </c>
      <c r="T13" s="34" t="s">
        <v>37</v>
      </c>
      <c r="U13" s="34" t="s">
        <v>37</v>
      </c>
      <c r="V13" s="34" t="s">
        <v>37</v>
      </c>
      <c r="W13" s="33" t="s">
        <v>37</v>
      </c>
      <c r="X13" s="33" t="s">
        <v>37</v>
      </c>
      <c r="Y13" s="35">
        <v>1114</v>
      </c>
      <c r="Z13" s="36">
        <v>71</v>
      </c>
      <c r="AA13" s="37">
        <v>1192</v>
      </c>
      <c r="AB13" s="38">
        <v>69</v>
      </c>
      <c r="AC13" s="39">
        <v>1083</v>
      </c>
      <c r="AD13" s="39">
        <v>91</v>
      </c>
      <c r="AE13" s="40">
        <v>1017</v>
      </c>
      <c r="AF13" s="40">
        <v>103</v>
      </c>
      <c r="AG13" s="78">
        <v>955</v>
      </c>
      <c r="AH13" s="78">
        <v>110</v>
      </c>
    </row>
    <row r="14" spans="1:35" s="1" customFormat="1" ht="21.2" customHeight="1" x14ac:dyDescent="0.25">
      <c r="A14" s="112"/>
      <c r="B14" s="112"/>
      <c r="C14" s="21"/>
      <c r="D14" s="8" t="s">
        <v>35</v>
      </c>
      <c r="E14" s="8" t="s">
        <v>29</v>
      </c>
      <c r="F14" s="42" t="s">
        <v>37</v>
      </c>
      <c r="G14" s="42" t="s">
        <v>37</v>
      </c>
      <c r="H14" s="42" t="s">
        <v>37</v>
      </c>
      <c r="I14" s="42" t="s">
        <v>37</v>
      </c>
      <c r="J14" s="42" t="s">
        <v>37</v>
      </c>
      <c r="K14" s="42" t="s">
        <v>37</v>
      </c>
      <c r="L14" s="42" t="s">
        <v>37</v>
      </c>
      <c r="M14" s="42" t="s">
        <v>37</v>
      </c>
      <c r="N14" s="42" t="s">
        <v>37</v>
      </c>
      <c r="O14" s="42" t="s">
        <v>37</v>
      </c>
      <c r="P14" s="42" t="s">
        <v>37</v>
      </c>
      <c r="Q14" s="42" t="s">
        <v>37</v>
      </c>
      <c r="R14" s="42" t="s">
        <v>37</v>
      </c>
      <c r="S14" s="43" t="s">
        <v>37</v>
      </c>
      <c r="T14" s="44" t="s">
        <v>37</v>
      </c>
      <c r="U14" s="44" t="s">
        <v>37</v>
      </c>
      <c r="V14" s="44" t="s">
        <v>37</v>
      </c>
      <c r="W14" s="43" t="s">
        <v>37</v>
      </c>
      <c r="X14" s="43" t="s">
        <v>37</v>
      </c>
      <c r="Y14" s="13">
        <v>531</v>
      </c>
      <c r="Z14" s="14">
        <v>38</v>
      </c>
      <c r="AA14" s="25">
        <v>572</v>
      </c>
      <c r="AB14" s="16">
        <v>38</v>
      </c>
      <c r="AC14" s="29">
        <v>513</v>
      </c>
      <c r="AD14" s="29">
        <v>46</v>
      </c>
      <c r="AE14" s="26">
        <v>496</v>
      </c>
      <c r="AF14" s="26">
        <v>50</v>
      </c>
      <c r="AG14" s="79">
        <v>451</v>
      </c>
      <c r="AH14" s="79">
        <v>52</v>
      </c>
    </row>
    <row r="15" spans="1:35" s="1" customFormat="1" ht="21.2" customHeight="1" x14ac:dyDescent="0.25">
      <c r="A15" s="112"/>
      <c r="B15" s="112"/>
      <c r="C15" s="21"/>
      <c r="D15" s="8" t="s">
        <v>35</v>
      </c>
      <c r="E15" s="8" t="s">
        <v>30</v>
      </c>
      <c r="F15" s="47" t="s">
        <v>37</v>
      </c>
      <c r="G15" s="47" t="s">
        <v>37</v>
      </c>
      <c r="H15" s="47" t="s">
        <v>37</v>
      </c>
      <c r="I15" s="47" t="s">
        <v>37</v>
      </c>
      <c r="J15" s="47" t="s">
        <v>37</v>
      </c>
      <c r="K15" s="47" t="s">
        <v>37</v>
      </c>
      <c r="L15" s="47" t="s">
        <v>37</v>
      </c>
      <c r="M15" s="47" t="s">
        <v>37</v>
      </c>
      <c r="N15" s="47" t="s">
        <v>37</v>
      </c>
      <c r="O15" s="47" t="s">
        <v>37</v>
      </c>
      <c r="P15" s="47" t="s">
        <v>37</v>
      </c>
      <c r="Q15" s="47" t="s">
        <v>37</v>
      </c>
      <c r="R15" s="47" t="s">
        <v>37</v>
      </c>
      <c r="S15" s="48" t="s">
        <v>37</v>
      </c>
      <c r="T15" s="49" t="s">
        <v>37</v>
      </c>
      <c r="U15" s="49" t="s">
        <v>37</v>
      </c>
      <c r="V15" s="49" t="s">
        <v>37</v>
      </c>
      <c r="W15" s="48" t="s">
        <v>37</v>
      </c>
      <c r="X15" s="48" t="s">
        <v>37</v>
      </c>
      <c r="Y15" s="13">
        <v>583</v>
      </c>
      <c r="Z15" s="14">
        <v>33</v>
      </c>
      <c r="AA15" s="25">
        <v>620</v>
      </c>
      <c r="AB15" s="16">
        <v>31</v>
      </c>
      <c r="AC15" s="29">
        <v>570</v>
      </c>
      <c r="AD15" s="29">
        <v>45</v>
      </c>
      <c r="AE15" s="26">
        <v>521</v>
      </c>
      <c r="AF15" s="26">
        <v>53</v>
      </c>
      <c r="AG15" s="79">
        <v>504</v>
      </c>
      <c r="AH15" s="79">
        <v>58</v>
      </c>
    </row>
    <row r="16" spans="1:35" s="6" customFormat="1" ht="21.2" customHeight="1" x14ac:dyDescent="0.25">
      <c r="A16" s="110" t="s">
        <v>38</v>
      </c>
      <c r="B16" s="110"/>
      <c r="C16" s="83"/>
      <c r="D16" s="84" t="s">
        <v>39</v>
      </c>
      <c r="E16" s="84" t="s">
        <v>40</v>
      </c>
      <c r="F16" s="33" t="s">
        <v>37</v>
      </c>
      <c r="G16" s="33" t="s">
        <v>37</v>
      </c>
      <c r="H16" s="33" t="s">
        <v>37</v>
      </c>
      <c r="I16" s="33" t="s">
        <v>37</v>
      </c>
      <c r="J16" s="33" t="s">
        <v>37</v>
      </c>
      <c r="K16" s="33" t="s">
        <v>37</v>
      </c>
      <c r="L16" s="33" t="s">
        <v>37</v>
      </c>
      <c r="M16" s="33" t="s">
        <v>37</v>
      </c>
      <c r="N16" s="33" t="s">
        <v>37</v>
      </c>
      <c r="O16" s="33" t="s">
        <v>37</v>
      </c>
      <c r="P16" s="33" t="s">
        <v>37</v>
      </c>
      <c r="Q16" s="33" t="s">
        <v>37</v>
      </c>
      <c r="R16" s="33" t="s">
        <v>37</v>
      </c>
      <c r="S16" s="33" t="s">
        <v>37</v>
      </c>
      <c r="T16" s="34" t="s">
        <v>37</v>
      </c>
      <c r="U16" s="34" t="s">
        <v>37</v>
      </c>
      <c r="V16" s="34" t="s">
        <v>37</v>
      </c>
      <c r="W16" s="69">
        <f>W17+W18</f>
        <v>4176</v>
      </c>
      <c r="X16" s="85">
        <v>6846</v>
      </c>
      <c r="Y16" s="86">
        <v>5129</v>
      </c>
      <c r="Z16" s="36">
        <v>3988</v>
      </c>
      <c r="AA16" s="34" t="s">
        <v>37</v>
      </c>
      <c r="AB16" s="34" t="s">
        <v>37</v>
      </c>
      <c r="AC16" s="87" t="s">
        <v>41</v>
      </c>
      <c r="AD16" s="87" t="s">
        <v>41</v>
      </c>
      <c r="AE16" s="87" t="s">
        <v>42</v>
      </c>
      <c r="AF16" s="87" t="s">
        <v>42</v>
      </c>
      <c r="AG16" s="88" t="s">
        <v>42</v>
      </c>
      <c r="AH16" s="100" t="s">
        <v>41</v>
      </c>
    </row>
    <row r="17" spans="1:35" s="2" customFormat="1" ht="21.2" customHeight="1" x14ac:dyDescent="0.25">
      <c r="A17" s="110"/>
      <c r="B17" s="110"/>
      <c r="C17" s="45"/>
      <c r="D17" s="46" t="s">
        <v>39</v>
      </c>
      <c r="E17" s="46" t="s">
        <v>29</v>
      </c>
      <c r="F17" s="47" t="s">
        <v>37</v>
      </c>
      <c r="G17" s="47" t="s">
        <v>37</v>
      </c>
      <c r="H17" s="47" t="s">
        <v>37</v>
      </c>
      <c r="I17" s="47" t="s">
        <v>37</v>
      </c>
      <c r="J17" s="47" t="s">
        <v>37</v>
      </c>
      <c r="K17" s="47" t="s">
        <v>37</v>
      </c>
      <c r="L17" s="47" t="s">
        <v>37</v>
      </c>
      <c r="M17" s="47" t="s">
        <v>37</v>
      </c>
      <c r="N17" s="47" t="s">
        <v>37</v>
      </c>
      <c r="O17" s="47" t="s">
        <v>37</v>
      </c>
      <c r="P17" s="47" t="s">
        <v>37</v>
      </c>
      <c r="Q17" s="47" t="s">
        <v>37</v>
      </c>
      <c r="R17" s="47" t="s">
        <v>37</v>
      </c>
      <c r="S17" s="48" t="s">
        <v>37</v>
      </c>
      <c r="T17" s="49" t="s">
        <v>37</v>
      </c>
      <c r="U17" s="49" t="s">
        <v>37</v>
      </c>
      <c r="V17" s="49" t="s">
        <v>37</v>
      </c>
      <c r="W17" s="12">
        <v>737</v>
      </c>
      <c r="X17" s="50">
        <v>1211</v>
      </c>
      <c r="Y17" s="51">
        <v>651</v>
      </c>
      <c r="Z17" s="14">
        <v>656</v>
      </c>
      <c r="AA17" s="49" t="s">
        <v>37</v>
      </c>
      <c r="AB17" s="49" t="s">
        <v>37</v>
      </c>
      <c r="AC17" s="52" t="s">
        <v>41</v>
      </c>
      <c r="AD17" s="53" t="s">
        <v>41</v>
      </c>
      <c r="AE17" s="53" t="s">
        <v>42</v>
      </c>
      <c r="AF17" s="53" t="s">
        <v>42</v>
      </c>
      <c r="AG17" s="89" t="s">
        <v>42</v>
      </c>
      <c r="AH17" s="101" t="s">
        <v>41</v>
      </c>
    </row>
    <row r="18" spans="1:35" s="2" customFormat="1" ht="21.2" customHeight="1" x14ac:dyDescent="0.25">
      <c r="A18" s="110"/>
      <c r="B18" s="110"/>
      <c r="C18" s="45"/>
      <c r="D18" s="46" t="s">
        <v>39</v>
      </c>
      <c r="E18" s="46" t="s">
        <v>30</v>
      </c>
      <c r="F18" s="47" t="s">
        <v>37</v>
      </c>
      <c r="G18" s="47" t="s">
        <v>37</v>
      </c>
      <c r="H18" s="47" t="s">
        <v>37</v>
      </c>
      <c r="I18" s="47" t="s">
        <v>37</v>
      </c>
      <c r="J18" s="47" t="s">
        <v>37</v>
      </c>
      <c r="K18" s="47" t="s">
        <v>37</v>
      </c>
      <c r="L18" s="47" t="s">
        <v>37</v>
      </c>
      <c r="M18" s="47" t="s">
        <v>37</v>
      </c>
      <c r="N18" s="47" t="s">
        <v>37</v>
      </c>
      <c r="O18" s="47" t="s">
        <v>37</v>
      </c>
      <c r="P18" s="47" t="s">
        <v>37</v>
      </c>
      <c r="Q18" s="47" t="s">
        <v>37</v>
      </c>
      <c r="R18" s="47" t="s">
        <v>37</v>
      </c>
      <c r="S18" s="48" t="s">
        <v>37</v>
      </c>
      <c r="T18" s="49" t="s">
        <v>37</v>
      </c>
      <c r="U18" s="49" t="s">
        <v>37</v>
      </c>
      <c r="V18" s="49" t="s">
        <v>37</v>
      </c>
      <c r="W18" s="12">
        <v>3439</v>
      </c>
      <c r="X18" s="50">
        <v>5635</v>
      </c>
      <c r="Y18" s="51">
        <v>4478</v>
      </c>
      <c r="Z18" s="14">
        <v>3332</v>
      </c>
      <c r="AA18" s="49" t="s">
        <v>37</v>
      </c>
      <c r="AB18" s="49" t="s">
        <v>37</v>
      </c>
      <c r="AC18" s="52" t="s">
        <v>41</v>
      </c>
      <c r="AD18" s="53" t="s">
        <v>41</v>
      </c>
      <c r="AE18" s="53" t="s">
        <v>42</v>
      </c>
      <c r="AF18" s="53" t="s">
        <v>42</v>
      </c>
      <c r="AG18" s="89" t="s">
        <v>42</v>
      </c>
      <c r="AH18" s="101" t="s">
        <v>41</v>
      </c>
    </row>
    <row r="19" spans="1:35" s="54" customFormat="1" ht="21.2" customHeight="1" x14ac:dyDescent="0.25">
      <c r="A19" s="110" t="s">
        <v>43</v>
      </c>
      <c r="B19" s="110"/>
      <c r="C19" s="45"/>
      <c r="D19" s="84" t="s">
        <v>39</v>
      </c>
      <c r="E19" s="84" t="s">
        <v>40</v>
      </c>
      <c r="F19" s="90" t="s">
        <v>37</v>
      </c>
      <c r="G19" s="90" t="s">
        <v>37</v>
      </c>
      <c r="H19" s="90" t="s">
        <v>37</v>
      </c>
      <c r="I19" s="90" t="s">
        <v>37</v>
      </c>
      <c r="J19" s="90" t="s">
        <v>37</v>
      </c>
      <c r="K19" s="90" t="s">
        <v>37</v>
      </c>
      <c r="L19" s="90" t="s">
        <v>37</v>
      </c>
      <c r="M19" s="90" t="s">
        <v>37</v>
      </c>
      <c r="N19" s="90" t="s">
        <v>37</v>
      </c>
      <c r="O19" s="90" t="s">
        <v>37</v>
      </c>
      <c r="P19" s="90" t="s">
        <v>37</v>
      </c>
      <c r="Q19" s="90" t="s">
        <v>37</v>
      </c>
      <c r="R19" s="90" t="s">
        <v>37</v>
      </c>
      <c r="S19" s="33" t="s">
        <v>37</v>
      </c>
      <c r="T19" s="34" t="s">
        <v>37</v>
      </c>
      <c r="U19" s="34" t="s">
        <v>37</v>
      </c>
      <c r="V19" s="34" t="s">
        <v>37</v>
      </c>
      <c r="W19" s="33" t="s">
        <v>37</v>
      </c>
      <c r="X19" s="33" t="s">
        <v>37</v>
      </c>
      <c r="Y19" s="33" t="s">
        <v>37</v>
      </c>
      <c r="Z19" s="33" t="s">
        <v>37</v>
      </c>
      <c r="AA19" s="68">
        <v>1763</v>
      </c>
      <c r="AB19" s="40">
        <v>4100</v>
      </c>
      <c r="AC19" s="40">
        <v>1343</v>
      </c>
      <c r="AD19" s="91">
        <v>2180</v>
      </c>
      <c r="AE19" s="91">
        <v>35</v>
      </c>
      <c r="AF19" s="92">
        <v>3478</v>
      </c>
      <c r="AG19" s="93">
        <v>645</v>
      </c>
      <c r="AH19" s="93">
        <v>701</v>
      </c>
    </row>
    <row r="20" spans="1:35" s="2" customFormat="1" ht="21.2" customHeight="1" x14ac:dyDescent="0.25">
      <c r="A20" s="110"/>
      <c r="B20" s="110"/>
      <c r="C20" s="45"/>
      <c r="D20" s="46" t="s">
        <v>39</v>
      </c>
      <c r="E20" s="46" t="s">
        <v>29</v>
      </c>
      <c r="F20" s="55" t="s">
        <v>37</v>
      </c>
      <c r="G20" s="55" t="s">
        <v>37</v>
      </c>
      <c r="H20" s="55" t="s">
        <v>37</v>
      </c>
      <c r="I20" s="55" t="s">
        <v>37</v>
      </c>
      <c r="J20" s="55" t="s">
        <v>37</v>
      </c>
      <c r="K20" s="55" t="s">
        <v>37</v>
      </c>
      <c r="L20" s="55" t="s">
        <v>37</v>
      </c>
      <c r="M20" s="55" t="s">
        <v>37</v>
      </c>
      <c r="N20" s="55" t="s">
        <v>37</v>
      </c>
      <c r="O20" s="55" t="s">
        <v>37</v>
      </c>
      <c r="P20" s="55" t="s">
        <v>37</v>
      </c>
      <c r="Q20" s="55" t="s">
        <v>37</v>
      </c>
      <c r="R20" s="55" t="s">
        <v>37</v>
      </c>
      <c r="S20" s="48" t="s">
        <v>37</v>
      </c>
      <c r="T20" s="49" t="s">
        <v>37</v>
      </c>
      <c r="U20" s="49" t="s">
        <v>37</v>
      </c>
      <c r="V20" s="49" t="s">
        <v>37</v>
      </c>
      <c r="W20" s="48" t="s">
        <v>37</v>
      </c>
      <c r="X20" s="48" t="s">
        <v>37</v>
      </c>
      <c r="Y20" s="48" t="s">
        <v>37</v>
      </c>
      <c r="Z20" s="48" t="s">
        <v>37</v>
      </c>
      <c r="AA20" s="11">
        <v>399</v>
      </c>
      <c r="AB20" s="26">
        <v>727</v>
      </c>
      <c r="AC20" s="26">
        <v>196</v>
      </c>
      <c r="AD20" s="56">
        <v>412</v>
      </c>
      <c r="AE20" s="56">
        <v>6</v>
      </c>
      <c r="AF20" s="94">
        <v>694</v>
      </c>
      <c r="AG20" s="95">
        <v>126</v>
      </c>
      <c r="AH20" s="95">
        <v>95</v>
      </c>
    </row>
    <row r="21" spans="1:35" s="2" customFormat="1" ht="21.2" customHeight="1" x14ac:dyDescent="0.25">
      <c r="A21" s="110"/>
      <c r="B21" s="110"/>
      <c r="C21" s="45"/>
      <c r="D21" s="46" t="s">
        <v>39</v>
      </c>
      <c r="E21" s="46" t="s">
        <v>30</v>
      </c>
      <c r="F21" s="55" t="s">
        <v>37</v>
      </c>
      <c r="G21" s="55" t="s">
        <v>37</v>
      </c>
      <c r="H21" s="55" t="s">
        <v>37</v>
      </c>
      <c r="I21" s="55" t="s">
        <v>37</v>
      </c>
      <c r="J21" s="55" t="s">
        <v>37</v>
      </c>
      <c r="K21" s="55" t="s">
        <v>37</v>
      </c>
      <c r="L21" s="55" t="s">
        <v>37</v>
      </c>
      <c r="M21" s="55" t="s">
        <v>37</v>
      </c>
      <c r="N21" s="55" t="s">
        <v>37</v>
      </c>
      <c r="O21" s="55" t="s">
        <v>37</v>
      </c>
      <c r="P21" s="55" t="s">
        <v>37</v>
      </c>
      <c r="Q21" s="55" t="s">
        <v>37</v>
      </c>
      <c r="R21" s="55" t="s">
        <v>37</v>
      </c>
      <c r="S21" s="48" t="s">
        <v>37</v>
      </c>
      <c r="T21" s="49" t="s">
        <v>37</v>
      </c>
      <c r="U21" s="49" t="s">
        <v>37</v>
      </c>
      <c r="V21" s="49" t="s">
        <v>37</v>
      </c>
      <c r="W21" s="48" t="s">
        <v>37</v>
      </c>
      <c r="X21" s="48" t="s">
        <v>37</v>
      </c>
      <c r="Y21" s="48" t="s">
        <v>37</v>
      </c>
      <c r="Z21" s="48" t="s">
        <v>37</v>
      </c>
      <c r="AA21" s="11">
        <v>1364</v>
      </c>
      <c r="AB21" s="26">
        <v>3373</v>
      </c>
      <c r="AC21" s="26">
        <v>1147</v>
      </c>
      <c r="AD21" s="56">
        <v>1768</v>
      </c>
      <c r="AE21" s="56">
        <v>29</v>
      </c>
      <c r="AF21" s="94">
        <v>2784</v>
      </c>
      <c r="AG21" s="95">
        <v>519</v>
      </c>
      <c r="AH21" s="95">
        <v>606</v>
      </c>
    </row>
    <row r="22" spans="1:35" s="57" customFormat="1" ht="21.2" customHeight="1" x14ac:dyDescent="0.25">
      <c r="A22" s="110" t="s">
        <v>44</v>
      </c>
      <c r="B22" s="110"/>
      <c r="C22" s="96"/>
      <c r="D22" s="84" t="s">
        <v>35</v>
      </c>
      <c r="E22" s="97" t="s">
        <v>45</v>
      </c>
      <c r="F22" s="32" t="s">
        <v>37</v>
      </c>
      <c r="G22" s="32" t="s">
        <v>37</v>
      </c>
      <c r="H22" s="32" t="s">
        <v>37</v>
      </c>
      <c r="I22" s="32" t="s">
        <v>37</v>
      </c>
      <c r="J22" s="32" t="s">
        <v>37</v>
      </c>
      <c r="K22" s="32" t="s">
        <v>37</v>
      </c>
      <c r="L22" s="32" t="s">
        <v>37</v>
      </c>
      <c r="M22" s="32" t="s">
        <v>37</v>
      </c>
      <c r="N22" s="32" t="s">
        <v>37</v>
      </c>
      <c r="O22" s="32" t="s">
        <v>37</v>
      </c>
      <c r="P22" s="32" t="s">
        <v>37</v>
      </c>
      <c r="Q22" s="32" t="s">
        <v>37</v>
      </c>
      <c r="R22" s="32" t="s">
        <v>37</v>
      </c>
      <c r="S22" s="33" t="s">
        <v>37</v>
      </c>
      <c r="T22" s="34" t="s">
        <v>37</v>
      </c>
      <c r="U22" s="34" t="s">
        <v>37</v>
      </c>
      <c r="V22" s="34" t="s">
        <v>37</v>
      </c>
      <c r="W22" s="33" t="s">
        <v>37</v>
      </c>
      <c r="X22" s="33" t="s">
        <v>37</v>
      </c>
      <c r="Y22" s="33" t="s">
        <v>37</v>
      </c>
      <c r="Z22" s="33" t="s">
        <v>37</v>
      </c>
      <c r="AA22" s="39">
        <v>67020</v>
      </c>
      <c r="AB22" s="39">
        <v>62222</v>
      </c>
      <c r="AC22" s="39">
        <v>68873</v>
      </c>
      <c r="AD22" s="40">
        <v>79111</v>
      </c>
      <c r="AE22" s="40">
        <v>54342</v>
      </c>
      <c r="AF22" s="71">
        <v>63658</v>
      </c>
      <c r="AG22" s="78">
        <v>34401</v>
      </c>
      <c r="AH22" s="78">
        <v>25991</v>
      </c>
      <c r="AI22" s="54"/>
    </row>
    <row r="23" spans="1:35" ht="21.2" customHeight="1" x14ac:dyDescent="0.25">
      <c r="A23" s="110"/>
      <c r="B23" s="110"/>
      <c r="C23" s="58"/>
      <c r="D23" s="46" t="s">
        <v>35</v>
      </c>
      <c r="E23" s="59" t="s">
        <v>46</v>
      </c>
      <c r="F23" s="60" t="s">
        <v>37</v>
      </c>
      <c r="G23" s="60" t="s">
        <v>37</v>
      </c>
      <c r="H23" s="60" t="s">
        <v>37</v>
      </c>
      <c r="I23" s="60" t="s">
        <v>37</v>
      </c>
      <c r="J23" s="60" t="s">
        <v>37</v>
      </c>
      <c r="K23" s="60" t="s">
        <v>37</v>
      </c>
      <c r="L23" s="60" t="s">
        <v>37</v>
      </c>
      <c r="M23" s="60" t="s">
        <v>37</v>
      </c>
      <c r="N23" s="60" t="s">
        <v>37</v>
      </c>
      <c r="O23" s="60" t="s">
        <v>37</v>
      </c>
      <c r="P23" s="60" t="s">
        <v>37</v>
      </c>
      <c r="Q23" s="60" t="s">
        <v>37</v>
      </c>
      <c r="R23" s="60" t="s">
        <v>37</v>
      </c>
      <c r="S23" s="61" t="s">
        <v>37</v>
      </c>
      <c r="T23" s="49" t="s">
        <v>37</v>
      </c>
      <c r="U23" s="49" t="s">
        <v>37</v>
      </c>
      <c r="V23" s="49" t="s">
        <v>37</v>
      </c>
      <c r="W23" s="61" t="s">
        <v>37</v>
      </c>
      <c r="X23" s="61" t="s">
        <v>37</v>
      </c>
      <c r="Y23" s="61" t="s">
        <v>37</v>
      </c>
      <c r="Z23" s="61" t="s">
        <v>37</v>
      </c>
      <c r="AA23" s="29">
        <v>35642</v>
      </c>
      <c r="AB23" s="29">
        <v>33010</v>
      </c>
      <c r="AC23" s="29">
        <v>34688</v>
      </c>
      <c r="AD23" s="62">
        <v>39947</v>
      </c>
      <c r="AE23" s="62">
        <v>29211</v>
      </c>
      <c r="AF23" s="98">
        <v>34416</v>
      </c>
      <c r="AG23" s="99">
        <v>18502</v>
      </c>
      <c r="AH23" s="99">
        <v>14430</v>
      </c>
    </row>
    <row r="24" spans="1:35" ht="21.2" customHeight="1" x14ac:dyDescent="0.25">
      <c r="A24" s="110"/>
      <c r="B24" s="110"/>
      <c r="C24" s="58"/>
      <c r="D24" s="46" t="s">
        <v>35</v>
      </c>
      <c r="E24" s="59" t="s">
        <v>47</v>
      </c>
      <c r="F24" s="60" t="s">
        <v>37</v>
      </c>
      <c r="G24" s="60" t="s">
        <v>37</v>
      </c>
      <c r="H24" s="60" t="s">
        <v>37</v>
      </c>
      <c r="I24" s="60" t="s">
        <v>37</v>
      </c>
      <c r="J24" s="60" t="s">
        <v>37</v>
      </c>
      <c r="K24" s="60" t="s">
        <v>37</v>
      </c>
      <c r="L24" s="60" t="s">
        <v>37</v>
      </c>
      <c r="M24" s="60" t="s">
        <v>37</v>
      </c>
      <c r="N24" s="60" t="s">
        <v>37</v>
      </c>
      <c r="O24" s="60" t="s">
        <v>37</v>
      </c>
      <c r="P24" s="60" t="s">
        <v>37</v>
      </c>
      <c r="Q24" s="60" t="s">
        <v>37</v>
      </c>
      <c r="R24" s="60" t="s">
        <v>37</v>
      </c>
      <c r="S24" s="61" t="s">
        <v>37</v>
      </c>
      <c r="T24" s="49" t="s">
        <v>37</v>
      </c>
      <c r="U24" s="49" t="s">
        <v>37</v>
      </c>
      <c r="V24" s="49" t="s">
        <v>37</v>
      </c>
      <c r="W24" s="61" t="s">
        <v>37</v>
      </c>
      <c r="X24" s="61" t="s">
        <v>37</v>
      </c>
      <c r="Y24" s="61" t="s">
        <v>37</v>
      </c>
      <c r="Z24" s="61" t="s">
        <v>37</v>
      </c>
      <c r="AA24" s="29">
        <v>31378</v>
      </c>
      <c r="AB24" s="29">
        <v>29212</v>
      </c>
      <c r="AC24" s="29">
        <v>34185</v>
      </c>
      <c r="AD24" s="62">
        <v>39164</v>
      </c>
      <c r="AE24" s="62">
        <v>25131</v>
      </c>
      <c r="AF24" s="98">
        <v>29242</v>
      </c>
      <c r="AG24" s="99">
        <v>15899</v>
      </c>
      <c r="AH24" s="99">
        <v>11561</v>
      </c>
    </row>
  </sheetData>
  <mergeCells count="30">
    <mergeCell ref="A16:B18"/>
    <mergeCell ref="A19:B21"/>
    <mergeCell ref="A22:B24"/>
    <mergeCell ref="AE1:AE3"/>
    <mergeCell ref="AH1:AH3"/>
    <mergeCell ref="AG1:AG3"/>
    <mergeCell ref="A4:B6"/>
    <mergeCell ref="A7:B9"/>
    <mergeCell ref="A10:A15"/>
    <mergeCell ref="B10:B12"/>
    <mergeCell ref="B13:B15"/>
    <mergeCell ref="Y1:Y3"/>
    <mergeCell ref="Z1:Z3"/>
    <mergeCell ref="AA1:AA3"/>
    <mergeCell ref="AB1:AB3"/>
    <mergeCell ref="AC1:AC3"/>
    <mergeCell ref="AF1:AF3"/>
    <mergeCell ref="W1:W3"/>
    <mergeCell ref="X1:X3"/>
    <mergeCell ref="A1:B3"/>
    <mergeCell ref="C1:C3"/>
    <mergeCell ref="D1:D3"/>
    <mergeCell ref="E1:E3"/>
    <mergeCell ref="F1:F2"/>
    <mergeCell ref="G1:G2"/>
    <mergeCell ref="S1:V3"/>
    <mergeCell ref="AD1:AD3"/>
    <mergeCell ref="H1:H2"/>
    <mergeCell ref="I1:M1"/>
    <mergeCell ref="N1:R1"/>
  </mergeCells>
  <phoneticPr fontId="2" type="noConversion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&amp;C&amp;"微軟正黑體,標準"&amp;20&amp;A</oddHeader>
    <oddFooter>第 &amp;P 頁 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婦女福利類</vt:lpstr>
      <vt:lpstr>婦女福利類!Print_Titles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蔡美雯</dc:creator>
  <cp:lastModifiedBy>劉育</cp:lastModifiedBy>
  <dcterms:created xsi:type="dcterms:W3CDTF">2022-04-18T03:25:28Z</dcterms:created>
  <dcterms:modified xsi:type="dcterms:W3CDTF">2022-06-29T05:42:32Z</dcterms:modified>
</cp:coreProperties>
</file>