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4A9FD695-EA20-4495-8EC4-19723218F3CB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7" i="1" l="1"/>
  <c r="B36" i="1"/>
  <c r="B27" i="1"/>
  <c r="D27" i="1" s="1"/>
  <c r="B26" i="1"/>
  <c r="F26" i="1" s="1"/>
  <c r="B25" i="1"/>
  <c r="F25" i="1" s="1"/>
  <c r="B24" i="1"/>
  <c r="F24" i="1" s="1"/>
  <c r="B23" i="1"/>
  <c r="D23" i="1" s="1"/>
  <c r="B22" i="1"/>
  <c r="F22" i="1" s="1"/>
  <c r="B21" i="1"/>
  <c r="F21" i="1" s="1"/>
  <c r="B20" i="1"/>
  <c r="B19" i="1"/>
  <c r="D19" i="1" s="1"/>
  <c r="B18" i="1"/>
  <c r="F18" i="1" s="1"/>
  <c r="B17" i="1"/>
  <c r="F17" i="1" s="1"/>
  <c r="B16" i="1"/>
  <c r="F16" i="1" s="1"/>
  <c r="B15" i="1"/>
  <c r="D15" i="1" s="1"/>
  <c r="B14" i="1"/>
  <c r="D14" i="1" s="1"/>
  <c r="B13" i="1"/>
  <c r="F13" i="1" s="1"/>
  <c r="B12" i="1"/>
  <c r="F12" i="1" s="1"/>
  <c r="B11" i="1"/>
  <c r="D11" i="1" s="1"/>
  <c r="B10" i="1"/>
  <c r="F10" i="1" s="1"/>
  <c r="B9" i="1"/>
  <c r="F9" i="1" s="1"/>
  <c r="B8" i="1"/>
  <c r="F8" i="1" s="1"/>
  <c r="B7" i="1"/>
  <c r="D7" i="1" s="1"/>
  <c r="B6" i="1"/>
  <c r="F6" i="1" s="1"/>
  <c r="B5" i="1"/>
  <c r="D36" i="1" l="1"/>
  <c r="F36" i="1"/>
  <c r="F23" i="1"/>
  <c r="F7" i="1"/>
  <c r="D10" i="1"/>
  <c r="D26" i="1"/>
  <c r="F14" i="1"/>
  <c r="D6" i="1"/>
  <c r="F19" i="1"/>
  <c r="D22" i="1"/>
  <c r="F15" i="1"/>
  <c r="D18" i="1"/>
  <c r="F20" i="1"/>
  <c r="D20" i="1"/>
  <c r="F5" i="1"/>
  <c r="D5" i="1"/>
  <c r="F11" i="1"/>
  <c r="F27" i="1"/>
  <c r="D9" i="1"/>
  <c r="D13" i="1"/>
  <c r="D17" i="1"/>
  <c r="D21" i="1"/>
  <c r="D25" i="1"/>
  <c r="B28" i="1"/>
  <c r="D28" i="1" s="1"/>
  <c r="D8" i="1"/>
  <c r="D12" i="1"/>
  <c r="D16" i="1"/>
  <c r="D24" i="1"/>
  <c r="F28" i="1" l="1"/>
</calcChain>
</file>

<file path=xl/sharedStrings.xml><?xml version="1.0" encoding="utf-8"?>
<sst xmlns="http://schemas.openxmlformats.org/spreadsheetml/2006/main" count="45" uniqueCount="44">
  <si>
    <t>桃園市繼承不動產之性別人數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</si>
  <si>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</si>
  <si>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</si>
  <si>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</si>
  <si>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</si>
  <si>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</si>
  <si>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103年1-6月</t>
    <phoneticPr fontId="2" type="noConversion"/>
  </si>
  <si>
    <t>103年7-12月</t>
    <phoneticPr fontId="2" type="noConversion"/>
  </si>
  <si>
    <t>103年</t>
    <phoneticPr fontId="2" type="noConversion"/>
  </si>
  <si>
    <t>104年1-6月</t>
    <phoneticPr fontId="2" type="noConversion"/>
  </si>
  <si>
    <t>104年7-12月</t>
    <phoneticPr fontId="2" type="noConversion"/>
  </si>
  <si>
    <t>104年</t>
    <phoneticPr fontId="2" type="noConversion"/>
  </si>
  <si>
    <t>105年1-6月</t>
    <phoneticPr fontId="2" type="noConversion"/>
  </si>
  <si>
    <t>105年7-12月</t>
    <phoneticPr fontId="2" type="noConversion"/>
  </si>
  <si>
    <t>105年</t>
  </si>
  <si>
    <t>106年1-6月</t>
    <phoneticPr fontId="2" type="noConversion"/>
  </si>
  <si>
    <t>106年7-12月</t>
    <phoneticPr fontId="2" type="noConversion"/>
  </si>
  <si>
    <t>106年</t>
  </si>
  <si>
    <t>107年1-6月</t>
    <phoneticPr fontId="2" type="noConversion"/>
  </si>
  <si>
    <t>107年7-12月</t>
    <phoneticPr fontId="2" type="noConversion"/>
  </si>
  <si>
    <t>107年</t>
  </si>
  <si>
    <t>108年1-6月</t>
    <phoneticPr fontId="2" type="noConversion"/>
  </si>
  <si>
    <t>108年7-12月</t>
    <phoneticPr fontId="2" type="noConversion"/>
  </si>
  <si>
    <t>108年</t>
    <phoneticPr fontId="2" type="noConversion"/>
  </si>
  <si>
    <t>109年1-6月</t>
    <phoneticPr fontId="2" type="noConversion"/>
  </si>
  <si>
    <t>109年7-12月</t>
    <phoneticPr fontId="2" type="noConversion"/>
  </si>
  <si>
    <t>109年</t>
    <phoneticPr fontId="2" type="noConversion"/>
  </si>
  <si>
    <t>110年1-6月</t>
    <phoneticPr fontId="2" type="noConversion"/>
  </si>
  <si>
    <t>110年7-12月</t>
    <phoneticPr fontId="2" type="noConversion"/>
  </si>
  <si>
    <t>110年</t>
    <phoneticPr fontId="2" type="noConversion"/>
  </si>
  <si>
    <t xml:space="preserve">                                                單位:人；%</t>
    <phoneticPr fontId="2" type="noConversion"/>
  </si>
  <si>
    <t>111年1-6月</t>
  </si>
  <si>
    <t>111年7-12月</t>
  </si>
  <si>
    <t>111年</t>
  </si>
  <si>
    <t>112年1-6月</t>
  </si>
  <si>
    <t>112年7-12月</t>
  </si>
  <si>
    <t>112年</t>
  </si>
  <si>
    <t>113年1-6月</t>
    <phoneticPr fontId="2" type="noConversion"/>
  </si>
  <si>
    <t>113年7-12月</t>
    <phoneticPr fontId="2" type="noConversion"/>
  </si>
  <si>
    <t>113年</t>
    <phoneticPr fontId="2" type="noConversion"/>
  </si>
  <si>
    <t>資料來源：地政局地籍科(依據所屬各地政事務所性別主流－男女繼承情形統計表資料彙編，統計期間為每年1月1日至6月30日止及每年7月1日至12月31日止准登之繼承案件。)</t>
    <phoneticPr fontId="2" type="noConversion"/>
  </si>
  <si>
    <t>114年1-6月</t>
  </si>
  <si>
    <t>114年7-12月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</si>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</sst>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[Red]#,##0"/>
    <numFmt numFmtId="177" formatCode="0.00_);[Red]\(0.00\)"/>
    <numFmt numFmtId="178" formatCode="#,##0.00;[Red]#,##0.00"/>
    <numFmt numFmtId="179" formatCode="0.00_ "/>
  </numFmts>
  <fonts count="10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176" fontId="4" fillId="0" borderId="8" xfId="0" applyNumberFormat="1" applyFont="1" applyBorder="1" applyAlignment="1">
      <alignment horizontal="right" vertical="center" wrapText="1"/>
    </xf>
    <xf numFmtId="176" fontId="4" fillId="0" borderId="4" xfId="0" applyNumberFormat="1" applyFont="1" applyBorder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 wrapText="1"/>
    </xf>
    <xf numFmtId="0" fontId="5" fillId="0" borderId="7" xfId="0" applyFont="1" applyBorder="1" applyAlignment="1">
      <alignment horizontal="left" vertical="center" wrapText="1"/>
    </xf>
    <xf numFmtId="176" fontId="5" fillId="0" borderId="8" xfId="0" applyNumberFormat="1" applyFont="1" applyBorder="1" applyAlignment="1">
      <alignment horizontal="right" vertical="center" wrapText="1"/>
    </xf>
    <xf numFmtId="176" fontId="5" fillId="0" borderId="0" xfId="0" applyNumberFormat="1" applyFont="1" applyAlignment="1">
      <alignment horizontal="right" vertical="center" wrapText="1"/>
    </xf>
    <xf numFmtId="176" fontId="4" fillId="0" borderId="0" xfId="0" applyNumberFormat="1" applyFont="1" applyAlignment="1">
      <alignment vertical="center" wrapText="1"/>
    </xf>
    <xf numFmtId="176" fontId="5" fillId="0" borderId="0" xfId="0" applyNumberFormat="1" applyFont="1" applyAlignment="1">
      <alignment vertical="center" wrapText="1"/>
    </xf>
    <xf numFmtId="0" fontId="4" fillId="0" borderId="7" xfId="0" applyFont="1" applyBorder="1" applyAlignment="1">
      <alignment vertical="center" wrapText="1"/>
    </xf>
    <xf numFmtId="3" fontId="4" fillId="0" borderId="0" xfId="0" applyNumberFormat="1" applyFont="1" applyAlignment="1">
      <alignment horizontal="right" vertical="center" wrapText="1"/>
    </xf>
    <xf numFmtId="3" fontId="5" fillId="0" borderId="0" xfId="0" applyNumberFormat="1" applyFont="1" applyAlignment="1">
      <alignment horizontal="right" vertical="center" wrapText="1"/>
    </xf>
    <xf numFmtId="0" fontId="6" fillId="0" borderId="7" xfId="0" applyFont="1" applyBorder="1" applyAlignment="1">
      <alignment vertical="center" wrapText="1"/>
    </xf>
    <xf numFmtId="3" fontId="6" fillId="0" borderId="0" xfId="0" applyNumberFormat="1" applyFont="1" applyAlignment="1">
      <alignment horizontal="right" vertical="center" wrapText="1"/>
    </xf>
    <xf numFmtId="3" fontId="4" fillId="0" borderId="8" xfId="0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vertical="center" wrapText="1"/>
    </xf>
    <xf numFmtId="3" fontId="5" fillId="0" borderId="8" xfId="0" applyNumberFormat="1" applyFont="1" applyBorder="1" applyAlignment="1">
      <alignment horizontal="righ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177" fontId="4" fillId="0" borderId="0" xfId="0" applyNumberFormat="1" applyFont="1" applyAlignment="1">
      <alignment horizontal="right" vertical="center" wrapText="1"/>
    </xf>
    <xf numFmtId="177" fontId="5" fillId="0" borderId="0" xfId="0" applyNumberFormat="1" applyFont="1" applyAlignment="1">
      <alignment horizontal="right" vertical="center" wrapText="1"/>
    </xf>
    <xf numFmtId="177" fontId="6" fillId="0" borderId="0" xfId="0" applyNumberFormat="1" applyFont="1" applyAlignment="1">
      <alignment horizontal="right" vertical="center" wrapText="1"/>
    </xf>
    <xf numFmtId="0" fontId="7" fillId="0" borderId="7" xfId="0" applyFont="1" applyBorder="1" applyAlignment="1">
      <alignment vertical="center" wrapText="1"/>
    </xf>
    <xf numFmtId="3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vertical="center" wrapText="1"/>
    </xf>
    <xf numFmtId="3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3" fontId="8" fillId="0" borderId="8" xfId="0" applyNumberFormat="1" applyFont="1" applyBorder="1" applyAlignment="1">
      <alignment horizontal="right" vertical="center" wrapText="1"/>
    </xf>
    <xf numFmtId="178" fontId="8" fillId="0" borderId="0" xfId="0" applyNumberFormat="1" applyFont="1" applyAlignment="1">
      <alignment horizontal="right" vertical="center" wrapText="1"/>
    </xf>
    <xf numFmtId="179" fontId="8" fillId="0" borderId="0" xfId="0" applyNumberFormat="1" applyFont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 wrapText="1"/>
    </xf>
    <xf numFmtId="178" fontId="9" fillId="0" borderId="0" xfId="0" applyNumberFormat="1" applyFont="1" applyAlignment="1">
      <alignment horizontal="right" vertical="center" wrapText="1"/>
    </xf>
    <xf numFmtId="179" fontId="9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5" fillId="0" borderId="5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tabSelected="1" topLeftCell="A31" workbookViewId="0">
      <selection activeCell="I41" sqref="I41"/>
    </sheetView>
  </sheetViews>
  <sheetFormatPr defaultRowHeight="16.5" customHeight="1"/>
  <cols>
    <col min="1" max="1" width="13.5" customWidth="1"/>
    <col min="2" max="3" width="10.625" customWidth="1"/>
    <col min="4" max="4" width="8.625" customWidth="1"/>
    <col min="5" max="5" width="10.625" customWidth="1"/>
    <col min="6" max="6" width="8.625" customWidth="1"/>
    <col min="7" max="7" width="11" customWidth="1"/>
    <col min="8" max="8" width="8.625" customWidth="1"/>
  </cols>
  <sheetData>
    <row r="1" spans="1:8" ht="16.5" customHeight="1">
      <c r="A1" s="35" t="s">
        <v>0</v>
      </c>
      <c r="B1" s="35"/>
      <c r="C1" s="35"/>
      <c r="D1" s="35"/>
      <c r="E1" s="35"/>
      <c r="F1" s="35"/>
    </row>
    <row r="2" spans="1:8" ht="16.5" customHeight="1" thickBot="1">
      <c r="A2" s="40" t="s">
        <v>30</v>
      </c>
      <c r="B2" s="40"/>
      <c r="C2" s="40"/>
      <c r="D2" s="40"/>
      <c r="E2" s="40"/>
      <c r="F2" s="40"/>
      <c r="G2" s="1"/>
      <c r="H2" s="1"/>
    </row>
    <row r="3" spans="1:8" ht="16.5" customHeight="1" thickBot="1">
      <c r="A3" s="36" t="s">
        <v>1</v>
      </c>
      <c r="B3" s="38" t="s">
        <v>2</v>
      </c>
      <c r="C3" s="38" t="s">
        <v>3</v>
      </c>
      <c r="D3" s="2"/>
      <c r="E3" s="38" t="s">
        <v>4</v>
      </c>
      <c r="F3" s="3"/>
    </row>
    <row r="4" spans="1:8" ht="16.5" customHeight="1" thickBot="1">
      <c r="A4" s="37"/>
      <c r="B4" s="39"/>
      <c r="C4" s="39"/>
      <c r="D4" s="33" t="s">
        <v>5</v>
      </c>
      <c r="E4" s="39"/>
      <c r="F4" s="33" t="s">
        <v>5</v>
      </c>
    </row>
    <row r="5" spans="1:8" ht="16.5" customHeight="1">
      <c r="A5" s="4" t="s">
        <v>6</v>
      </c>
      <c r="B5" s="5">
        <f t="shared" ref="B5:B6" si="0">C5+E5</f>
        <v>8360</v>
      </c>
      <c r="C5" s="6">
        <v>4537</v>
      </c>
      <c r="D5" s="22">
        <f>C5/$B$5*100</f>
        <v>54.270334928229666</v>
      </c>
      <c r="E5" s="6">
        <v>3823</v>
      </c>
      <c r="F5" s="22">
        <f>E5/$B$5*100</f>
        <v>45.729665071770334</v>
      </c>
    </row>
    <row r="6" spans="1:8" ht="16.5" customHeight="1">
      <c r="A6" s="4" t="s">
        <v>7</v>
      </c>
      <c r="B6" s="5">
        <f t="shared" si="0"/>
        <v>9243</v>
      </c>
      <c r="C6" s="7">
        <v>4975</v>
      </c>
      <c r="D6" s="22">
        <f>C6/$B$6*100</f>
        <v>53.824515849832309</v>
      </c>
      <c r="E6" s="7">
        <v>4268</v>
      </c>
      <c r="F6" s="22">
        <f>E6/$B$6*100</f>
        <v>46.175484150167698</v>
      </c>
    </row>
    <row r="7" spans="1:8" ht="16.5" customHeight="1">
      <c r="A7" s="8" t="s">
        <v>8</v>
      </c>
      <c r="B7" s="9">
        <f>C7+E7</f>
        <v>17603</v>
      </c>
      <c r="C7" s="10">
        <v>9512</v>
      </c>
      <c r="D7" s="23">
        <f>C7/$B$7*100</f>
        <v>54.036243822075782</v>
      </c>
      <c r="E7" s="10">
        <v>8091</v>
      </c>
      <c r="F7" s="23">
        <f>E7/$B$7*100</f>
        <v>45.963756177924218</v>
      </c>
    </row>
    <row r="8" spans="1:8" ht="16.5" customHeight="1">
      <c r="A8" s="4" t="s">
        <v>9</v>
      </c>
      <c r="B8" s="5">
        <f t="shared" ref="B8:B27" si="1">C8+E8</f>
        <v>7961</v>
      </c>
      <c r="C8" s="7">
        <v>4331</v>
      </c>
      <c r="D8" s="22">
        <f>C8/$B$8*100</f>
        <v>54.402713226981533</v>
      </c>
      <c r="E8" s="7">
        <v>3630</v>
      </c>
      <c r="F8" s="22">
        <f>E8/$B$8*100</f>
        <v>45.597286773018467</v>
      </c>
    </row>
    <row r="9" spans="1:8" ht="16.5" customHeight="1">
      <c r="A9" s="4" t="s">
        <v>10</v>
      </c>
      <c r="B9" s="5">
        <f t="shared" si="1"/>
        <v>9801</v>
      </c>
      <c r="C9" s="7">
        <v>5186</v>
      </c>
      <c r="D9" s="22">
        <f>C9/$B$9*100</f>
        <v>52.912968064483209</v>
      </c>
      <c r="E9" s="7">
        <v>4615</v>
      </c>
      <c r="F9" s="22">
        <f>E9/$B$9*100</f>
        <v>47.087031935516784</v>
      </c>
    </row>
    <row r="10" spans="1:8" ht="16.5" customHeight="1">
      <c r="A10" s="8" t="s">
        <v>11</v>
      </c>
      <c r="B10" s="9">
        <f t="shared" si="1"/>
        <v>17762</v>
      </c>
      <c r="C10" s="10">
        <v>9517</v>
      </c>
      <c r="D10" s="23">
        <f>C10/$B$10*100</f>
        <v>53.580677851593286</v>
      </c>
      <c r="E10" s="10">
        <v>8245</v>
      </c>
      <c r="F10" s="23">
        <f>E10/$B$10*100</f>
        <v>46.419322148406714</v>
      </c>
    </row>
    <row r="11" spans="1:8" ht="16.5" customHeight="1">
      <c r="A11" s="4" t="s">
        <v>12</v>
      </c>
      <c r="B11" s="5">
        <f t="shared" si="1"/>
        <v>9599</v>
      </c>
      <c r="C11" s="7">
        <v>5444</v>
      </c>
      <c r="D11" s="22">
        <f>C11/$B$11*100</f>
        <v>56.714241066777795</v>
      </c>
      <c r="E11" s="7">
        <v>4155</v>
      </c>
      <c r="F11" s="22">
        <f>E11/$B$11*100</f>
        <v>43.285758933222212</v>
      </c>
    </row>
    <row r="12" spans="1:8" ht="16.5" customHeight="1">
      <c r="A12" s="4" t="s">
        <v>13</v>
      </c>
      <c r="B12" s="5">
        <f t="shared" si="1"/>
        <v>9614</v>
      </c>
      <c r="C12" s="7">
        <v>5037</v>
      </c>
      <c r="D12" s="22">
        <f>C12/$B$12*100</f>
        <v>52.39234449760766</v>
      </c>
      <c r="E12" s="11">
        <v>4577</v>
      </c>
      <c r="F12" s="22">
        <f>E12/$B$12*100</f>
        <v>47.60765550239234</v>
      </c>
    </row>
    <row r="13" spans="1:8" ht="16.5" customHeight="1">
      <c r="A13" s="8" t="s">
        <v>14</v>
      </c>
      <c r="B13" s="9">
        <f t="shared" si="1"/>
        <v>19213</v>
      </c>
      <c r="C13" s="10">
        <v>10481</v>
      </c>
      <c r="D13" s="23">
        <f>C13/$B$13*100</f>
        <v>54.551605683651694</v>
      </c>
      <c r="E13" s="12">
        <v>8732</v>
      </c>
      <c r="F13" s="23">
        <f>E13/$B$13*100</f>
        <v>45.448394316348306</v>
      </c>
    </row>
    <row r="14" spans="1:8" ht="16.5" customHeight="1">
      <c r="A14" s="4" t="s">
        <v>15</v>
      </c>
      <c r="B14" s="5">
        <f t="shared" si="1"/>
        <v>9140</v>
      </c>
      <c r="C14" s="7">
        <v>4736</v>
      </c>
      <c r="D14" s="22">
        <f>C14/$B$14*100</f>
        <v>51.816192560175054</v>
      </c>
      <c r="E14" s="7">
        <v>4404</v>
      </c>
      <c r="F14" s="22">
        <f>E14/$B$14*100</f>
        <v>48.183807439824946</v>
      </c>
    </row>
    <row r="15" spans="1:8" ht="16.5" customHeight="1">
      <c r="A15" s="4" t="s">
        <v>16</v>
      </c>
      <c r="B15" s="5">
        <f t="shared" si="1"/>
        <v>10276</v>
      </c>
      <c r="C15" s="7">
        <v>5306</v>
      </c>
      <c r="D15" s="22">
        <f>C15/$B$15*100</f>
        <v>51.634877384196187</v>
      </c>
      <c r="E15" s="7">
        <v>4970</v>
      </c>
      <c r="F15" s="22">
        <f>E15/$B$15*100</f>
        <v>48.365122615803813</v>
      </c>
    </row>
    <row r="16" spans="1:8" ht="16.5" customHeight="1">
      <c r="A16" s="8" t="s">
        <v>17</v>
      </c>
      <c r="B16" s="9">
        <f t="shared" si="1"/>
        <v>19416</v>
      </c>
      <c r="C16" s="10">
        <v>10042</v>
      </c>
      <c r="D16" s="23">
        <f>C16/$B$16*100</f>
        <v>51.720230737536056</v>
      </c>
      <c r="E16" s="10">
        <v>9374</v>
      </c>
      <c r="F16" s="23">
        <f>E16/$B$16*100</f>
        <v>48.279769262463944</v>
      </c>
    </row>
    <row r="17" spans="1:6" ht="16.5" customHeight="1">
      <c r="A17" s="4" t="s">
        <v>18</v>
      </c>
      <c r="B17" s="5">
        <f t="shared" si="1"/>
        <v>9377</v>
      </c>
      <c r="C17" s="7">
        <v>4974</v>
      </c>
      <c r="D17" s="22">
        <f>C17/$B$17*100</f>
        <v>53.044683800789159</v>
      </c>
      <c r="E17" s="7">
        <v>4403</v>
      </c>
      <c r="F17" s="22">
        <f>E17/$B$17*100</f>
        <v>46.955316199210834</v>
      </c>
    </row>
    <row r="18" spans="1:6" ht="16.5" customHeight="1">
      <c r="A18" s="4" t="s">
        <v>19</v>
      </c>
      <c r="B18" s="5">
        <f t="shared" si="1"/>
        <v>8564</v>
      </c>
      <c r="C18" s="7">
        <v>4385</v>
      </c>
      <c r="D18" s="22">
        <f>C18/$B$18*100</f>
        <v>51.202709014479218</v>
      </c>
      <c r="E18" s="7">
        <v>4179</v>
      </c>
      <c r="F18" s="22">
        <f>E18/$B$18*100</f>
        <v>48.797290985520789</v>
      </c>
    </row>
    <row r="19" spans="1:6" ht="16.5" customHeight="1">
      <c r="A19" s="8" t="s">
        <v>20</v>
      </c>
      <c r="B19" s="9">
        <f t="shared" si="1"/>
        <v>17941</v>
      </c>
      <c r="C19" s="10">
        <v>9359</v>
      </c>
      <c r="D19" s="23">
        <f>C19/$B$19*100</f>
        <v>52.165431135388218</v>
      </c>
      <c r="E19" s="10">
        <v>8582</v>
      </c>
      <c r="F19" s="23">
        <f>E19/$B$19*100</f>
        <v>47.834568864611782</v>
      </c>
    </row>
    <row r="20" spans="1:6" ht="16.5" customHeight="1">
      <c r="A20" s="4" t="s">
        <v>21</v>
      </c>
      <c r="B20" s="5">
        <f t="shared" si="1"/>
        <v>7802</v>
      </c>
      <c r="C20" s="7">
        <v>4195</v>
      </c>
      <c r="D20" s="22">
        <f>C20/$B$20*100</f>
        <v>53.768264547551915</v>
      </c>
      <c r="E20" s="7">
        <v>3607</v>
      </c>
      <c r="F20" s="22">
        <f>E20/$B$20*100</f>
        <v>46.231735452448092</v>
      </c>
    </row>
    <row r="21" spans="1:6" ht="16.5" customHeight="1">
      <c r="A21" s="4" t="s">
        <v>22</v>
      </c>
      <c r="B21" s="5">
        <f t="shared" si="1"/>
        <v>10052</v>
      </c>
      <c r="C21" s="7">
        <v>5190</v>
      </c>
      <c r="D21" s="22">
        <f>C21/$B$21*100</f>
        <v>51.631516116195783</v>
      </c>
      <c r="E21" s="7">
        <v>4862</v>
      </c>
      <c r="F21" s="22">
        <f>E21/$B$21*100</f>
        <v>48.368483883804217</v>
      </c>
    </row>
    <row r="22" spans="1:6" ht="16.5" customHeight="1">
      <c r="A22" s="8" t="s">
        <v>23</v>
      </c>
      <c r="B22" s="9">
        <f t="shared" si="1"/>
        <v>17854</v>
      </c>
      <c r="C22" s="10">
        <v>9385</v>
      </c>
      <c r="D22" s="23">
        <f>C22/$B$22*100</f>
        <v>52.565251484261232</v>
      </c>
      <c r="E22" s="10">
        <v>8469</v>
      </c>
      <c r="F22" s="23">
        <f>E22/$B$22*100</f>
        <v>47.434748515738775</v>
      </c>
    </row>
    <row r="23" spans="1:6" ht="16.5" customHeight="1">
      <c r="A23" s="4" t="s">
        <v>24</v>
      </c>
      <c r="B23" s="5">
        <f t="shared" si="1"/>
        <v>9632</v>
      </c>
      <c r="C23" s="7">
        <v>4905</v>
      </c>
      <c r="D23" s="22">
        <f>C23/$B$23*100</f>
        <v>50.924003322259139</v>
      </c>
      <c r="E23" s="7">
        <v>4727</v>
      </c>
      <c r="F23" s="22">
        <f>E23/$B$23*100</f>
        <v>49.075996677740861</v>
      </c>
    </row>
    <row r="24" spans="1:6" ht="16.5" customHeight="1">
      <c r="A24" s="4" t="s">
        <v>25</v>
      </c>
      <c r="B24" s="5">
        <f t="shared" si="1"/>
        <v>10732</v>
      </c>
      <c r="C24" s="7">
        <v>5571</v>
      </c>
      <c r="D24" s="22">
        <f>C24/$B$24*100</f>
        <v>51.910175177040628</v>
      </c>
      <c r="E24" s="7">
        <v>5161</v>
      </c>
      <c r="F24" s="22">
        <f>E24/$B$24*100</f>
        <v>48.089824822959379</v>
      </c>
    </row>
    <row r="25" spans="1:6" ht="16.5" customHeight="1">
      <c r="A25" s="8" t="s">
        <v>26</v>
      </c>
      <c r="B25" s="9">
        <f t="shared" si="1"/>
        <v>20364</v>
      </c>
      <c r="C25" s="10">
        <v>10476</v>
      </c>
      <c r="D25" s="23">
        <f>C25/$B$25*100</f>
        <v>51.443724219210374</v>
      </c>
      <c r="E25" s="10">
        <v>9888</v>
      </c>
      <c r="F25" s="23">
        <f>E25/$B$25*100</f>
        <v>48.556275780789626</v>
      </c>
    </row>
    <row r="26" spans="1:6" ht="16.5" customHeight="1">
      <c r="A26" s="4" t="s">
        <v>27</v>
      </c>
      <c r="B26" s="5">
        <f t="shared" si="1"/>
        <v>8455</v>
      </c>
      <c r="C26" s="7">
        <v>4314</v>
      </c>
      <c r="D26" s="22">
        <f>C26/$B$26*100</f>
        <v>51.023063276167946</v>
      </c>
      <c r="E26" s="7">
        <v>4141</v>
      </c>
      <c r="F26" s="22">
        <f>E26/$B$26*100</f>
        <v>48.976936723832054</v>
      </c>
    </row>
    <row r="27" spans="1:6" ht="16.5" customHeight="1">
      <c r="A27" s="4" t="s">
        <v>28</v>
      </c>
      <c r="B27" s="5">
        <f t="shared" si="1"/>
        <v>10567</v>
      </c>
      <c r="C27" s="7">
        <v>5545</v>
      </c>
      <c r="D27" s="22">
        <f>C27/$B$27*100</f>
        <v>52.474685341156437</v>
      </c>
      <c r="E27" s="7">
        <v>5022</v>
      </c>
      <c r="F27" s="22">
        <f>E27/$B$27*100</f>
        <v>47.52531465884357</v>
      </c>
    </row>
    <row r="28" spans="1:6" ht="16.5" customHeight="1">
      <c r="A28" s="8" t="s">
        <v>29</v>
      </c>
      <c r="B28" s="9">
        <f>C28+E28</f>
        <v>19022</v>
      </c>
      <c r="C28" s="10">
        <v>9859</v>
      </c>
      <c r="D28" s="23">
        <f>C28/$B$28*100</f>
        <v>51.829460624540005</v>
      </c>
      <c r="E28" s="10">
        <v>9163</v>
      </c>
      <c r="F28" s="23">
        <f>E28/$B$28*100</f>
        <v>48.170539375459995</v>
      </c>
    </row>
    <row r="29" spans="1:6" ht="16.5" customHeight="1">
      <c r="A29" s="13" t="s">
        <v>31</v>
      </c>
      <c r="B29" s="14">
        <v>9283</v>
      </c>
      <c r="C29" s="14">
        <v>4937</v>
      </c>
      <c r="D29" s="22">
        <v>53.18</v>
      </c>
      <c r="E29" s="14">
        <v>4346</v>
      </c>
      <c r="F29" s="22">
        <v>46.82</v>
      </c>
    </row>
    <row r="30" spans="1:6" ht="16.5" customHeight="1">
      <c r="A30" s="13" t="s">
        <v>32</v>
      </c>
      <c r="B30" s="18">
        <v>10272</v>
      </c>
      <c r="C30" s="14">
        <v>5322</v>
      </c>
      <c r="D30" s="22">
        <v>51.81</v>
      </c>
      <c r="E30" s="14">
        <v>4950</v>
      </c>
      <c r="F30" s="22">
        <v>48.19</v>
      </c>
    </row>
    <row r="31" spans="1:6" ht="16.5" customHeight="1">
      <c r="A31" s="19" t="s">
        <v>33</v>
      </c>
      <c r="B31" s="20">
        <v>19555</v>
      </c>
      <c r="C31" s="15">
        <v>10259</v>
      </c>
      <c r="D31" s="23">
        <v>52.46</v>
      </c>
      <c r="E31" s="15">
        <v>9296</v>
      </c>
      <c r="F31" s="23">
        <v>47.54</v>
      </c>
    </row>
    <row r="32" spans="1:6" ht="16.5" customHeight="1">
      <c r="A32" s="16" t="s">
        <v>34</v>
      </c>
      <c r="B32" s="21">
        <v>10399</v>
      </c>
      <c r="C32" s="17">
        <v>5501</v>
      </c>
      <c r="D32" s="24">
        <v>52.9</v>
      </c>
      <c r="E32" s="17">
        <v>4898</v>
      </c>
      <c r="F32" s="24">
        <v>47.1</v>
      </c>
    </row>
    <row r="33" spans="1:6" ht="16.5" customHeight="1">
      <c r="A33" s="16" t="s">
        <v>35</v>
      </c>
      <c r="B33" s="17">
        <v>11371</v>
      </c>
      <c r="C33" s="17">
        <v>5833</v>
      </c>
      <c r="D33" s="24">
        <v>51.3</v>
      </c>
      <c r="E33" s="17">
        <v>5538</v>
      </c>
      <c r="F33" s="24">
        <v>48.7</v>
      </c>
    </row>
    <row r="34" spans="1:6" ht="16.5" customHeight="1">
      <c r="A34" s="25" t="s">
        <v>36</v>
      </c>
      <c r="B34" s="26">
        <v>21770</v>
      </c>
      <c r="C34" s="26">
        <v>11334</v>
      </c>
      <c r="D34" s="27">
        <v>52.06</v>
      </c>
      <c r="E34" s="26">
        <v>10436</v>
      </c>
      <c r="F34" s="27">
        <v>47.94</v>
      </c>
    </row>
    <row r="35" spans="1:6" ht="16.5" customHeight="1">
      <c r="A35" s="16" t="s">
        <v>37</v>
      </c>
      <c r="B35" s="28">
        <v>10558</v>
      </c>
      <c r="C35" s="28">
        <v>5397</v>
      </c>
      <c r="D35" s="29">
        <v>51.12</v>
      </c>
      <c r="E35" s="28">
        <v>5161</v>
      </c>
      <c r="F35" s="29">
        <v>48.88</v>
      </c>
    </row>
    <row r="36" spans="1:6" ht="16.5" customHeight="1">
      <c r="A36" s="16" t="s">
        <v>38</v>
      </c>
      <c r="B36" s="30">
        <f>C36+E36</f>
        <v>10180</v>
      </c>
      <c r="C36" s="28">
        <v>5292</v>
      </c>
      <c r="D36" s="31">
        <f>C36/B36*100</f>
        <v>51.984282907662084</v>
      </c>
      <c r="E36" s="28">
        <v>4888</v>
      </c>
      <c r="F36" s="32">
        <f>E36/B36*100</f>
        <v>48.015717092337916</v>
      </c>
    </row>
    <row r="37" spans="1:6" ht="16.5" customHeight="1">
      <c r="A37" s="25" t="s">
        <v>39</v>
      </c>
      <c r="B37" s="41">
        <f>SUM(B35:B36)</f>
        <v>20738</v>
      </c>
      <c r="C37" s="41">
        <v>10689</v>
      </c>
      <c r="D37" s="42">
        <v>51.54</v>
      </c>
      <c r="E37" s="41">
        <v>10049</v>
      </c>
      <c r="F37" s="43">
        <v>48.46</v>
      </c>
    </row>
    <row r="38" spans="1:6" ht="16.5" customHeight="1">
      <c r="A38" s="13" t="s">
        <v>41</v>
      </c>
      <c r="B38" s="14">
        <v>10259</v>
      </c>
      <c r="C38" s="14">
        <v>5205</v>
      </c>
      <c r="D38" s="44">
        <v>50.74</v>
      </c>
      <c r="E38" s="14">
        <v>5054</v>
      </c>
      <c r="F38" s="44">
        <v>49.26</v>
      </c>
    </row>
    <row r="39" spans="1:6" ht="16.5" customHeight="1">
      <c r="A39" s="13" t="s">
        <v>42</v>
      </c>
      <c r="B39" s="14">
        <v>12426</v>
      </c>
      <c r="C39" s="14">
        <v>5112</v>
      </c>
      <c r="D39" s="44">
        <v>41.14</v>
      </c>
      <c r="E39" s="14">
        <v>7314</v>
      </c>
      <c r="F39" s="44">
        <v>58.86</v>
      </c>
    </row>
    <row r="40" spans="1:6" ht="16.5" customHeight="1" thickBot="1">
      <c r="A40" s="45" t="s">
        <v>43</v>
      </c>
      <c r="B40" s="46">
        <v>22685</v>
      </c>
      <c r="C40" s="46">
        <v>10317</v>
      </c>
      <c r="D40" s="47">
        <v>45.48</v>
      </c>
      <c r="E40" s="46">
        <v>12368</v>
      </c>
      <c r="F40" s="47">
        <v>54.52</v>
      </c>
    </row>
    <row r="41" spans="1:6" ht="50.25" customHeight="1">
      <c r="A41" s="34" t="s">
        <v>40</v>
      </c>
      <c r="B41" s="34"/>
      <c r="C41" s="34"/>
      <c r="D41" s="34"/>
      <c r="E41" s="34"/>
      <c r="F41" s="34"/>
    </row>
  </sheetData>
  <mergeCells count="7">
    <mergeCell ref="A41:F41"/>
    <mergeCell ref="A1:F1"/>
    <mergeCell ref="A3:A4"/>
    <mergeCell ref="B3:B4"/>
    <mergeCell ref="C3:C4"/>
    <mergeCell ref="E3:E4"/>
    <mergeCell ref="A2:F2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2022-02-16T01:00:57Z</dcterms:created>
  <dcterms:modified xsi:type="dcterms:W3CDTF">2026-04-15T00:40:43Z</dcterms:modified>
</cp:coreProperties>
</file>