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3.38\23會計室\會計室共用夾\主計處統計科\113下半年-115年度\性別指標\115年\(更新局網及統計網站)性別統計指標\"/>
    </mc:Choice>
  </mc:AlternateContent>
  <xr:revisionPtr revIDLastSave="0" documentId="13_ncr:1_{EEB38F9A-CB90-4976-B9CE-8CE1A36F196E}" xr6:coauthVersionLast="47" xr6:coauthVersionMax="47" xr10:uidLastSave="{00000000-0000-0000-0000-000000000000}"/>
  <bookViews>
    <workbookView xWindow="1245" yWindow="330" windowWidth="25110" windowHeight="14625" xr2:uid="{00000000-000D-0000-FFFF-FFFF00000000}"/>
  </bookViews>
  <sheets>
    <sheet name="項目21" sheetId="14" r:id="rId1"/>
  </sheets>
  <definedNames>
    <definedName name="_xlnm.Print_Titles" localSheetId="0">項目21!$1:$3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2" i="14" l="1"/>
  <c r="M11" i="14"/>
  <c r="P11" i="14" l="1"/>
  <c r="R12" i="14"/>
  <c r="U12" i="14" s="1"/>
  <c r="R11" i="14"/>
  <c r="V11" i="14" s="1"/>
  <c r="R10" i="14"/>
  <c r="V10" i="14" s="1"/>
  <c r="R9" i="14"/>
  <c r="R8" i="14"/>
  <c r="T8" i="14"/>
  <c r="V8" i="14" s="1"/>
  <c r="S8" i="14"/>
  <c r="U8" i="14" s="1"/>
  <c r="M9" i="14"/>
  <c r="Q9" i="14"/>
  <c r="M10" i="14"/>
  <c r="Q10" i="14" s="1"/>
  <c r="M8" i="14"/>
  <c r="P8" i="14" s="1"/>
  <c r="H12" i="14"/>
  <c r="H11" i="14"/>
  <c r="H10" i="14"/>
  <c r="L10" i="14" s="1"/>
  <c r="H9" i="14"/>
  <c r="L9" i="14" s="1"/>
  <c r="J8" i="14"/>
  <c r="I8" i="14"/>
  <c r="E8" i="14"/>
  <c r="D8" i="14"/>
  <c r="C9" i="14"/>
  <c r="F9" i="14" s="1"/>
  <c r="C10" i="14"/>
  <c r="F10" i="14" s="1"/>
  <c r="G10" i="14"/>
  <c r="C11" i="14"/>
  <c r="G11" i="14" s="1"/>
  <c r="C12" i="14"/>
  <c r="F12" i="14" s="1"/>
  <c r="G12" i="14"/>
  <c r="K9" i="14"/>
  <c r="P9" i="14"/>
  <c r="V9" i="14"/>
  <c r="U10" i="14"/>
  <c r="U9" i="14"/>
  <c r="U11" i="14"/>
  <c r="Q8" i="14" l="1"/>
  <c r="P10" i="14"/>
  <c r="F11" i="14"/>
  <c r="Q11" i="14"/>
  <c r="K10" i="14"/>
  <c r="C8" i="14"/>
  <c r="F8" i="14" s="1"/>
  <c r="H8" i="14"/>
  <c r="K8" i="14" s="1"/>
  <c r="G9" i="14"/>
  <c r="L8" i="14" l="1"/>
  <c r="G8" i="14"/>
</calcChain>
</file>

<file path=xl/sharedStrings.xml><?xml version="1.0" encoding="utf-8"?>
<sst xmlns="http://schemas.openxmlformats.org/spreadsheetml/2006/main" count="45" uniqueCount="22">
  <si>
    <t xml:space="preserve">男 </t>
    <phoneticPr fontId="2" type="noConversion"/>
  </si>
  <si>
    <t>男</t>
  </si>
  <si>
    <t>女</t>
  </si>
  <si>
    <t>占比(%)</t>
  </si>
  <si>
    <t>編製機關：桃園市政府工務局</t>
    <phoneticPr fontId="2" type="noConversion"/>
  </si>
  <si>
    <t>總計</t>
  </si>
  <si>
    <t>樹木修剪訓練暨認證課程參訓人員</t>
    <phoneticPr fontId="2" type="noConversion"/>
  </si>
  <si>
    <t>項目21</t>
    <phoneticPr fontId="2" type="noConversion"/>
  </si>
  <si>
    <t>民國110年度</t>
    <phoneticPr fontId="2" type="noConversion"/>
  </si>
  <si>
    <t>資料來源：桃園市政府工務局景觀工程科</t>
    <phoneticPr fontId="2" type="noConversion"/>
  </si>
  <si>
    <t>合計
(人次)</t>
    <phoneticPr fontId="2" type="noConversion"/>
  </si>
  <si>
    <t>梯次別</t>
    <phoneticPr fontId="2" type="noConversion"/>
  </si>
  <si>
    <t>第一梯次</t>
  </si>
  <si>
    <t>第二梯次</t>
  </si>
  <si>
    <t>第三梯次</t>
  </si>
  <si>
    <t>第四梯次</t>
  </si>
  <si>
    <t>民國111年度</t>
    <phoneticPr fontId="2" type="noConversion"/>
  </si>
  <si>
    <t>民國112年度</t>
    <phoneticPr fontId="2" type="noConversion"/>
  </si>
  <si>
    <t>民國113年度</t>
    <phoneticPr fontId="2" type="noConversion"/>
  </si>
  <si>
    <t>民國114年度</t>
    <phoneticPr fontId="27" type="noConversion"/>
  </si>
  <si>
    <t>合計
(人次)</t>
  </si>
  <si>
    <t xml:space="preserve">男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</si>
</sst>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#,##0;[Red]#,##0"/>
    <numFmt numFmtId="177" formatCode="#,##0.0;[Red]#,##0.0"/>
    <numFmt numFmtId="178" formatCode="0.0_ "/>
    <numFmt numFmtId="179" formatCode="_-* #,##0.0_-;\-* #,##0.0_-;_-* &quot;-&quot;?_-;_-@_-"/>
    <numFmt numFmtId="180" formatCode="_-* #,##0_-;\-* #,##0_-;_-* &quot;-&quot;?_-;_-@_-"/>
    <numFmt numFmtId="181" formatCode="_-* #,##0.0_-;\-* #,##0.0_-;_-* &quot;-&quot;_-;_-@_-"/>
  </numFmts>
  <fonts count="29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新細明體"/>
      <family val="1"/>
      <charset val="136"/>
    </font>
    <font>
      <sz val="9"/>
      <name val="新細明體"/>
      <family val="1"/>
      <charset val="136"/>
      <scheme val="minor"/>
    </font>
    <font>
      <b/>
      <sz val="12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8" fillId="16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7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23" fillId="18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7" borderId="2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4" fillId="0" borderId="10" xfId="24" applyFont="1" applyBorder="1" applyAlignment="1">
      <alignment horizontal="left"/>
    </xf>
    <xf numFmtId="0" fontId="4" fillId="0" borderId="0" xfId="24" applyFont="1" applyAlignment="1">
      <alignment horizontal="left"/>
    </xf>
    <xf numFmtId="0" fontId="4" fillId="0" borderId="11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 justifyLastLine="1"/>
    </xf>
    <xf numFmtId="176" fontId="5" fillId="0" borderId="0" xfId="0" applyNumberFormat="1" applyFont="1" applyAlignment="1">
      <alignment horizontal="right" vertical="center" wrapText="1"/>
    </xf>
    <xf numFmtId="177" fontId="5" fillId="0" borderId="0" xfId="0" applyNumberFormat="1" applyFont="1" applyAlignment="1">
      <alignment horizontal="right" vertical="center" wrapText="1"/>
    </xf>
    <xf numFmtId="3" fontId="3" fillId="0" borderId="0" xfId="0" applyNumberFormat="1" applyFont="1">
      <alignment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10" xfId="0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right" vertical="center" wrapText="1"/>
    </xf>
    <xf numFmtId="3" fontId="4" fillId="0" borderId="13" xfId="0" applyNumberFormat="1" applyFont="1" applyBorder="1">
      <alignment vertical="center"/>
    </xf>
    <xf numFmtId="0" fontId="4" fillId="0" borderId="14" xfId="0" applyFont="1" applyBorder="1" applyAlignment="1">
      <alignment horizontal="center" vertical="center" wrapText="1"/>
    </xf>
    <xf numFmtId="176" fontId="5" fillId="0" borderId="0" xfId="0" quotePrefix="1" applyNumberFormat="1" applyFont="1" applyAlignment="1">
      <alignment horizontal="right" vertical="center" wrapText="1"/>
    </xf>
    <xf numFmtId="176" fontId="5" fillId="0" borderId="15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41" fontId="5" fillId="0" borderId="16" xfId="0" applyNumberFormat="1" applyFont="1" applyBorder="1" applyAlignment="1">
      <alignment horizontal="right" vertical="center" wrapText="1"/>
    </xf>
    <xf numFmtId="41" fontId="5" fillId="0" borderId="12" xfId="0" applyNumberFormat="1" applyFont="1" applyBorder="1" applyAlignment="1">
      <alignment horizontal="right" vertical="center" wrapText="1"/>
    </xf>
    <xf numFmtId="41" fontId="5" fillId="0" borderId="17" xfId="0" applyNumberFormat="1" applyFont="1" applyBorder="1" applyAlignment="1">
      <alignment horizontal="right" vertical="center" wrapText="1"/>
    </xf>
    <xf numFmtId="41" fontId="5" fillId="0" borderId="0" xfId="0" applyNumberFormat="1" applyFont="1" applyAlignment="1">
      <alignment horizontal="right" vertical="center" wrapText="1"/>
    </xf>
    <xf numFmtId="179" fontId="5" fillId="0" borderId="12" xfId="0" applyNumberFormat="1" applyFont="1" applyBorder="1" applyAlignment="1">
      <alignment horizontal="right" vertical="center" wrapText="1"/>
    </xf>
    <xf numFmtId="179" fontId="5" fillId="0" borderId="0" xfId="0" applyNumberFormat="1" applyFont="1" applyAlignment="1">
      <alignment horizontal="right" vertical="center" wrapText="1"/>
    </xf>
    <xf numFmtId="41" fontId="24" fillId="0" borderId="16" xfId="0" applyNumberFormat="1" applyFont="1" applyBorder="1" applyAlignment="1">
      <alignment horizontal="right" vertical="center" wrapText="1"/>
    </xf>
    <xf numFmtId="41" fontId="24" fillId="0" borderId="12" xfId="0" applyNumberFormat="1" applyFont="1" applyBorder="1" applyAlignment="1">
      <alignment horizontal="right" vertical="center" wrapText="1"/>
    </xf>
    <xf numFmtId="179" fontId="24" fillId="0" borderId="12" xfId="0" applyNumberFormat="1" applyFont="1" applyBorder="1" applyAlignment="1">
      <alignment horizontal="right" vertical="center" wrapText="1"/>
    </xf>
    <xf numFmtId="41" fontId="24" fillId="0" borderId="17" xfId="0" applyNumberFormat="1" applyFont="1" applyBorder="1" applyAlignment="1">
      <alignment horizontal="right" vertical="center" wrapText="1"/>
    </xf>
    <xf numFmtId="41" fontId="24" fillId="0" borderId="0" xfId="0" applyNumberFormat="1" applyFont="1" applyAlignment="1">
      <alignment horizontal="right" vertical="center" wrapText="1"/>
    </xf>
    <xf numFmtId="179" fontId="24" fillId="0" borderId="0" xfId="0" applyNumberFormat="1" applyFont="1" applyAlignment="1">
      <alignment horizontal="right" vertical="center" wrapText="1"/>
    </xf>
    <xf numFmtId="179" fontId="24" fillId="0" borderId="11" xfId="0" applyNumberFormat="1" applyFont="1" applyBorder="1" applyAlignment="1">
      <alignment horizontal="right" vertical="center" wrapText="1"/>
    </xf>
    <xf numFmtId="179" fontId="24" fillId="0" borderId="10" xfId="0" applyNumberFormat="1" applyFont="1" applyBorder="1" applyAlignment="1">
      <alignment horizontal="right" vertical="center" wrapText="1"/>
    </xf>
    <xf numFmtId="178" fontId="5" fillId="0" borderId="13" xfId="0" applyNumberFormat="1" applyFont="1" applyBorder="1" applyAlignment="1">
      <alignment horizontal="right" vertical="center" wrapText="1"/>
    </xf>
    <xf numFmtId="178" fontId="5" fillId="0" borderId="14" xfId="0" applyNumberFormat="1" applyFont="1" applyBorder="1" applyAlignment="1">
      <alignment horizontal="right" vertical="center" wrapText="1"/>
    </xf>
    <xf numFmtId="176" fontId="5" fillId="0" borderId="12" xfId="0" applyNumberFormat="1" applyFont="1" applyBorder="1" applyAlignment="1">
      <alignment horizontal="right" vertical="center" wrapText="1"/>
    </xf>
    <xf numFmtId="178" fontId="5" fillId="0" borderId="12" xfId="0" applyNumberFormat="1" applyFont="1" applyBorder="1" applyAlignment="1">
      <alignment horizontal="right" vertical="center" wrapText="1"/>
    </xf>
    <xf numFmtId="0" fontId="4" fillId="0" borderId="12" xfId="0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right" vertical="center" wrapText="1"/>
    </xf>
    <xf numFmtId="176" fontId="5" fillId="0" borderId="12" xfId="0" quotePrefix="1" applyNumberFormat="1" applyFont="1" applyBorder="1" applyAlignment="1">
      <alignment horizontal="right" vertical="center" wrapText="1"/>
    </xf>
    <xf numFmtId="41" fontId="5" fillId="0" borderId="16" xfId="20" applyNumberFormat="1" applyFont="1" applyBorder="1" applyAlignment="1">
      <alignment horizontal="right" vertical="center" wrapText="1"/>
    </xf>
    <xf numFmtId="180" fontId="5" fillId="0" borderId="12" xfId="20" applyNumberFormat="1" applyFont="1" applyBorder="1" applyAlignment="1">
      <alignment horizontal="right" vertical="center" wrapText="1"/>
    </xf>
    <xf numFmtId="41" fontId="5" fillId="0" borderId="12" xfId="20" applyNumberFormat="1" applyFont="1" applyBorder="1" applyAlignment="1">
      <alignment horizontal="right" vertical="center" wrapText="1"/>
    </xf>
    <xf numFmtId="179" fontId="5" fillId="0" borderId="0" xfId="20" applyNumberFormat="1" applyFont="1" applyAlignment="1">
      <alignment horizontal="right" vertical="center" wrapText="1"/>
    </xf>
    <xf numFmtId="179" fontId="5" fillId="0" borderId="10" xfId="20" applyNumberFormat="1" applyFont="1" applyBorder="1" applyAlignment="1">
      <alignment horizontal="right" vertical="center" wrapText="1"/>
    </xf>
    <xf numFmtId="41" fontId="5" fillId="0" borderId="17" xfId="20" applyNumberFormat="1" applyFont="1" applyBorder="1" applyAlignment="1">
      <alignment horizontal="right" vertical="center" wrapText="1"/>
    </xf>
    <xf numFmtId="41" fontId="5" fillId="0" borderId="0" xfId="20" applyNumberFormat="1" applyFont="1" applyAlignment="1">
      <alignment horizontal="right" vertical="center" wrapText="1"/>
    </xf>
    <xf numFmtId="43" fontId="5" fillId="0" borderId="0" xfId="20" applyNumberFormat="1" applyFont="1" applyAlignment="1">
      <alignment horizontal="right" vertical="center" wrapText="1"/>
    </xf>
    <xf numFmtId="43" fontId="5" fillId="0" borderId="10" xfId="20" applyNumberFormat="1" applyFont="1" applyBorder="1" applyAlignment="1">
      <alignment horizontal="right" vertical="center" wrapText="1"/>
    </xf>
    <xf numFmtId="176" fontId="25" fillId="0" borderId="15" xfId="20" applyNumberFormat="1" applyFont="1" applyBorder="1" applyAlignment="1">
      <alignment horizontal="right" vertical="center" wrapText="1"/>
    </xf>
    <xf numFmtId="0" fontId="26" fillId="0" borderId="13" xfId="20" applyFont="1" applyBorder="1">
      <alignment vertical="center"/>
    </xf>
    <xf numFmtId="178" fontId="25" fillId="0" borderId="13" xfId="20" applyNumberFormat="1" applyFont="1" applyBorder="1" applyAlignment="1">
      <alignment horizontal="right" vertical="center" wrapText="1"/>
    </xf>
    <xf numFmtId="178" fontId="25" fillId="0" borderId="14" xfId="20" applyNumberFormat="1" applyFont="1" applyBorder="1" applyAlignment="1">
      <alignment horizontal="right" vertical="center" wrapText="1"/>
    </xf>
    <xf numFmtId="176" fontId="5" fillId="0" borderId="0" xfId="0" applyNumberFormat="1" applyFont="1" applyFill="1" applyAlignment="1">
      <alignment horizontal="right" vertical="center" wrapText="1"/>
    </xf>
    <xf numFmtId="176" fontId="5" fillId="0" borderId="0" xfId="0" applyNumberFormat="1" applyFont="1" applyFill="1">
      <alignment vertical="center"/>
    </xf>
    <xf numFmtId="0" fontId="4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/>
    </xf>
    <xf numFmtId="3" fontId="4" fillId="0" borderId="13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3" fontId="4" fillId="0" borderId="1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3" fontId="4" fillId="0" borderId="13" xfId="20" applyNumberFormat="1" applyFont="1" applyBorder="1" applyAlignment="1">
      <alignment horizontal="center" vertical="center"/>
    </xf>
    <xf numFmtId="3" fontId="4" fillId="0" borderId="14" xfId="20" applyNumberFormat="1" applyFont="1" applyBorder="1" applyAlignment="1">
      <alignment horizontal="center" vertical="center"/>
    </xf>
    <xf numFmtId="0" fontId="4" fillId="0" borderId="16" xfId="20" applyFont="1" applyBorder="1" applyAlignment="1">
      <alignment horizontal="center" vertical="center" wrapText="1"/>
    </xf>
    <xf numFmtId="0" fontId="4" fillId="0" borderId="12" xfId="20" applyFont="1" applyBorder="1" applyAlignment="1">
      <alignment horizontal="center" vertical="center" wrapText="1" justifyLastLine="1"/>
    </xf>
    <xf numFmtId="0" fontId="4" fillId="0" borderId="11" xfId="20" applyFont="1" applyBorder="1" applyAlignment="1">
      <alignment horizontal="center" vertical="center" wrapText="1" justifyLastLine="1"/>
    </xf>
    <xf numFmtId="0" fontId="4" fillId="0" borderId="20" xfId="20" applyFont="1" applyBorder="1" applyAlignment="1">
      <alignment horizontal="center" vertical="center" wrapText="1"/>
    </xf>
    <xf numFmtId="0" fontId="4" fillId="0" borderId="18" xfId="20" applyFont="1" applyBorder="1" applyAlignment="1">
      <alignment horizontal="center" vertical="center" wrapText="1"/>
    </xf>
    <xf numFmtId="0" fontId="1" fillId="0" borderId="21" xfId="20" applyFont="1" applyBorder="1" applyAlignment="1">
      <alignment horizontal="center" vertical="center" wrapText="1"/>
    </xf>
    <xf numFmtId="0" fontId="1" fillId="0" borderId="17" xfId="20" applyFont="1" applyBorder="1" applyAlignment="1">
      <alignment horizontal="center" vertical="center" wrapText="1"/>
    </xf>
    <xf numFmtId="0" fontId="1" fillId="0" borderId="15" xfId="20" applyFont="1" applyBorder="1" applyAlignment="1">
      <alignment horizontal="center" vertical="center" wrapText="1"/>
    </xf>
    <xf numFmtId="0" fontId="1" fillId="0" borderId="19" xfId="20" applyFont="1" applyBorder="1" applyAlignment="1">
      <alignment horizontal="center" vertical="center" wrapText="1"/>
    </xf>
    <xf numFmtId="41" fontId="5" fillId="0" borderId="23" xfId="20" applyNumberFormat="1" applyFont="1" applyBorder="1" applyAlignment="1">
      <alignment horizontal="center" vertical="center" wrapText="1"/>
    </xf>
    <xf numFmtId="179" fontId="5" fillId="0" borderId="23" xfId="20" applyNumberFormat="1" applyFont="1" applyBorder="1" applyAlignment="1">
      <alignment horizontal="center" vertical="center" wrapText="1"/>
    </xf>
    <xf numFmtId="41" fontId="5" fillId="0" borderId="23" xfId="20" applyNumberFormat="1" applyFont="1" applyBorder="1" applyAlignment="1">
      <alignment vertical="center" wrapText="1"/>
    </xf>
    <xf numFmtId="181" fontId="5" fillId="0" borderId="23" xfId="20" applyNumberFormat="1" applyFont="1" applyBorder="1" applyAlignment="1">
      <alignment vertical="center" wrapText="1"/>
    </xf>
    <xf numFmtId="176" fontId="28" fillId="0" borderId="15" xfId="20" applyNumberFormat="1" applyFont="1" applyBorder="1" applyAlignment="1">
      <alignment horizontal="right" vertical="center" wrapText="1"/>
    </xf>
    <xf numFmtId="176" fontId="28" fillId="0" borderId="13" xfId="20" applyNumberFormat="1" applyFont="1" applyBorder="1" applyAlignment="1">
      <alignment horizontal="right" vertical="center" wrapText="1"/>
    </xf>
    <xf numFmtId="178" fontId="5" fillId="0" borderId="13" xfId="20" applyNumberFormat="1" applyFont="1" applyBorder="1" applyAlignment="1">
      <alignment horizontal="right" vertical="center" wrapText="1"/>
    </xf>
    <xf numFmtId="178" fontId="5" fillId="0" borderId="14" xfId="20" applyNumberFormat="1" applyFont="1" applyBorder="1" applyAlignment="1">
      <alignment horizontal="right" vertical="center" wrapText="1"/>
    </xf>
  </cellXfs>
  <cellStyles count="48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 2 2" xfId="20" xr:uid="{00000000-0005-0000-0000-000014000000}"/>
    <cellStyle name="一般 3" xfId="21" xr:uid="{00000000-0005-0000-0000-000015000000}"/>
    <cellStyle name="一般 4" xfId="22" xr:uid="{00000000-0005-0000-0000-000016000000}"/>
    <cellStyle name="一般 5" xfId="23" xr:uid="{00000000-0005-0000-0000-000017000000}"/>
    <cellStyle name="一般_Sheet1" xfId="24" xr:uid="{00000000-0005-0000-0000-000018000000}"/>
    <cellStyle name="中等 2" xfId="25" xr:uid="{00000000-0005-0000-0000-000019000000}"/>
    <cellStyle name="合計 2" xfId="26" xr:uid="{00000000-0005-0000-0000-00001A000000}"/>
    <cellStyle name="好 2" xfId="27" xr:uid="{00000000-0005-0000-0000-00001B000000}"/>
    <cellStyle name="計算方式 2" xfId="28" xr:uid="{00000000-0005-0000-0000-00001C000000}"/>
    <cellStyle name="連結的儲存格 2" xfId="29" xr:uid="{00000000-0005-0000-0000-00001D000000}"/>
    <cellStyle name="備註 2" xfId="30" xr:uid="{00000000-0005-0000-0000-00001E000000}"/>
    <cellStyle name="說明文字 2" xfId="31" xr:uid="{00000000-0005-0000-0000-00001F000000}"/>
    <cellStyle name="輔色1 2" xfId="32" xr:uid="{00000000-0005-0000-0000-000020000000}"/>
    <cellStyle name="輔色2 2" xfId="33" xr:uid="{00000000-0005-0000-0000-000021000000}"/>
    <cellStyle name="輔色3 2" xfId="34" xr:uid="{00000000-0005-0000-0000-000022000000}"/>
    <cellStyle name="輔色4 2" xfId="35" xr:uid="{00000000-0005-0000-0000-000023000000}"/>
    <cellStyle name="輔色5 2" xfId="36" xr:uid="{00000000-0005-0000-0000-000024000000}"/>
    <cellStyle name="輔色6 2" xfId="37" xr:uid="{00000000-0005-0000-0000-000025000000}"/>
    <cellStyle name="標題 1 2" xfId="38" xr:uid="{00000000-0005-0000-0000-000026000000}"/>
    <cellStyle name="標題 2 2" xfId="39" xr:uid="{00000000-0005-0000-0000-000027000000}"/>
    <cellStyle name="標題 3 2" xfId="40" xr:uid="{00000000-0005-0000-0000-000028000000}"/>
    <cellStyle name="標題 4 2" xfId="41" xr:uid="{00000000-0005-0000-0000-000029000000}"/>
    <cellStyle name="標題 5" xfId="42" xr:uid="{00000000-0005-0000-0000-00002A000000}"/>
    <cellStyle name="輸入 2" xfId="43" xr:uid="{00000000-0005-0000-0000-00002B000000}"/>
    <cellStyle name="輸出 2" xfId="44" xr:uid="{00000000-0005-0000-0000-00002C000000}"/>
    <cellStyle name="檢查儲存格 2" xfId="45" xr:uid="{00000000-0005-0000-0000-00002D000000}"/>
    <cellStyle name="壞 2" xfId="46" xr:uid="{00000000-0005-0000-0000-00002E000000}"/>
    <cellStyle name="警告文字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A34"/>
  <sheetViews>
    <sheetView tabSelected="1" showWhiteSpace="0" topLeftCell="F1" zoomScaleNormal="100" zoomScalePageLayoutView="85" workbookViewId="0">
      <selection activeCell="X18" sqref="X18"/>
    </sheetView>
  </sheetViews>
  <sheetFormatPr defaultRowHeight="16.5"/>
  <cols>
    <col min="1" max="1" width="12.125" customWidth="1"/>
    <col min="2" max="2" width="18.5" customWidth="1"/>
    <col min="3" max="13" width="8.625" customWidth="1"/>
    <col min="14" max="134" width="9" customWidth="1"/>
  </cols>
  <sheetData>
    <row r="1" spans="2:27" ht="21">
      <c r="B1" s="9" t="s">
        <v>7</v>
      </c>
    </row>
    <row r="2" spans="2:27" ht="30" customHeight="1">
      <c r="B2" s="59" t="s">
        <v>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</row>
    <row r="3" spans="2:27" ht="22.15" customHeight="1">
      <c r="B3" s="7"/>
      <c r="C3" s="8"/>
      <c r="D3" s="8"/>
      <c r="E3" s="8"/>
      <c r="F3" s="8"/>
      <c r="G3" s="8"/>
    </row>
    <row r="4" spans="2:27" ht="24" customHeight="1">
      <c r="B4" s="12"/>
      <c r="C4" s="60" t="s">
        <v>8</v>
      </c>
      <c r="D4" s="60"/>
      <c r="E4" s="60"/>
      <c r="F4" s="60"/>
      <c r="G4" s="60"/>
      <c r="H4" s="60" t="s">
        <v>16</v>
      </c>
      <c r="I4" s="60"/>
      <c r="J4" s="60"/>
      <c r="K4" s="60"/>
      <c r="L4" s="60"/>
      <c r="M4" s="67" t="s">
        <v>17</v>
      </c>
      <c r="N4" s="67"/>
      <c r="O4" s="67"/>
      <c r="P4" s="67"/>
      <c r="Q4" s="67"/>
      <c r="R4" s="60" t="s">
        <v>18</v>
      </c>
      <c r="S4" s="60"/>
      <c r="T4" s="60"/>
      <c r="U4" s="60"/>
      <c r="V4" s="60"/>
      <c r="W4" s="70" t="s">
        <v>19</v>
      </c>
      <c r="X4" s="70"/>
      <c r="Y4" s="70"/>
      <c r="Z4" s="70"/>
      <c r="AA4" s="71"/>
    </row>
    <row r="5" spans="2:27" ht="21.95" customHeight="1">
      <c r="B5" s="69" t="s">
        <v>11</v>
      </c>
      <c r="C5" s="54" t="s">
        <v>10</v>
      </c>
      <c r="D5" s="4"/>
      <c r="E5" s="3"/>
      <c r="F5" s="63" t="s">
        <v>3</v>
      </c>
      <c r="G5" s="66"/>
      <c r="H5" s="54" t="s">
        <v>10</v>
      </c>
      <c r="I5" s="4"/>
      <c r="J5" s="3"/>
      <c r="K5" s="63" t="s">
        <v>3</v>
      </c>
      <c r="L5" s="66"/>
      <c r="M5" s="54" t="s">
        <v>10</v>
      </c>
      <c r="N5" s="4"/>
      <c r="O5" s="3"/>
      <c r="P5" s="63" t="s">
        <v>3</v>
      </c>
      <c r="Q5" s="64"/>
      <c r="R5" s="54" t="s">
        <v>10</v>
      </c>
      <c r="S5" s="4"/>
      <c r="T5" s="3"/>
      <c r="U5" s="63" t="s">
        <v>3</v>
      </c>
      <c r="V5" s="64"/>
      <c r="W5" s="72" t="s">
        <v>20</v>
      </c>
      <c r="X5" s="73"/>
      <c r="Y5" s="74"/>
      <c r="Z5" s="75" t="s">
        <v>3</v>
      </c>
      <c r="AA5" s="77"/>
    </row>
    <row r="6" spans="2:27" ht="21.95" customHeight="1">
      <c r="B6" s="69"/>
      <c r="C6" s="55"/>
      <c r="D6" s="57" t="s">
        <v>1</v>
      </c>
      <c r="E6" s="57" t="s">
        <v>2</v>
      </c>
      <c r="F6" s="57" t="s">
        <v>0</v>
      </c>
      <c r="G6" s="54" t="s">
        <v>2</v>
      </c>
      <c r="H6" s="55"/>
      <c r="I6" s="57" t="s">
        <v>1</v>
      </c>
      <c r="J6" s="57" t="s">
        <v>2</v>
      </c>
      <c r="K6" s="57" t="s">
        <v>0</v>
      </c>
      <c r="L6" s="54" t="s">
        <v>2</v>
      </c>
      <c r="M6" s="61"/>
      <c r="N6" s="57" t="s">
        <v>1</v>
      </c>
      <c r="O6" s="57" t="s">
        <v>2</v>
      </c>
      <c r="P6" s="57" t="s">
        <v>0</v>
      </c>
      <c r="Q6" s="57" t="s">
        <v>2</v>
      </c>
      <c r="R6" s="61"/>
      <c r="S6" s="57" t="s">
        <v>1</v>
      </c>
      <c r="T6" s="57" t="s">
        <v>2</v>
      </c>
      <c r="U6" s="57" t="s">
        <v>0</v>
      </c>
      <c r="V6" s="57" t="s">
        <v>2</v>
      </c>
      <c r="W6" s="78"/>
      <c r="X6" s="76" t="s">
        <v>1</v>
      </c>
      <c r="Y6" s="76" t="s">
        <v>2</v>
      </c>
      <c r="Z6" s="76" t="s">
        <v>21</v>
      </c>
      <c r="AA6" s="76" t="s">
        <v>2</v>
      </c>
    </row>
    <row r="7" spans="2:27" ht="21.95" customHeight="1">
      <c r="B7" s="69"/>
      <c r="C7" s="56"/>
      <c r="D7" s="65"/>
      <c r="E7" s="65"/>
      <c r="F7" s="65"/>
      <c r="G7" s="56"/>
      <c r="H7" s="56"/>
      <c r="I7" s="65"/>
      <c r="J7" s="65"/>
      <c r="K7" s="65"/>
      <c r="L7" s="56"/>
      <c r="M7" s="62"/>
      <c r="N7" s="58"/>
      <c r="O7" s="58"/>
      <c r="P7" s="58"/>
      <c r="Q7" s="58"/>
      <c r="R7" s="62"/>
      <c r="S7" s="58"/>
      <c r="T7" s="58"/>
      <c r="U7" s="58"/>
      <c r="V7" s="58"/>
      <c r="W7" s="79"/>
      <c r="X7" s="80"/>
      <c r="Y7" s="80"/>
      <c r="Z7" s="80"/>
      <c r="AA7" s="80"/>
    </row>
    <row r="8" spans="2:27" ht="25.9" customHeight="1">
      <c r="B8" s="4" t="s">
        <v>5</v>
      </c>
      <c r="C8" s="18">
        <f>D8+E8</f>
        <v>400</v>
      </c>
      <c r="D8" s="19">
        <f>SUM(D9:D17)</f>
        <v>332</v>
      </c>
      <c r="E8" s="19">
        <f>SUM(E9:E17)</f>
        <v>68</v>
      </c>
      <c r="F8" s="22">
        <f>D8/C8*100</f>
        <v>83</v>
      </c>
      <c r="G8" s="22">
        <f>E8/C8*100</f>
        <v>17</v>
      </c>
      <c r="H8" s="24">
        <f>I8+J8</f>
        <v>179</v>
      </c>
      <c r="I8" s="25">
        <f>SUM(I9:I17)</f>
        <v>148</v>
      </c>
      <c r="J8" s="25">
        <f>SUM(J9:J17)</f>
        <v>31</v>
      </c>
      <c r="K8" s="26">
        <f>I8/H8*100</f>
        <v>82.681564245810051</v>
      </c>
      <c r="L8" s="26">
        <f>J8/H8*100</f>
        <v>17.318435754189945</v>
      </c>
      <c r="M8" s="24">
        <f>N8+O8</f>
        <v>80</v>
      </c>
      <c r="N8" s="25">
        <v>65</v>
      </c>
      <c r="O8" s="25">
        <v>15</v>
      </c>
      <c r="P8" s="26">
        <f>N8/M8*100</f>
        <v>81.25</v>
      </c>
      <c r="Q8" s="30">
        <f>O8/M8*100</f>
        <v>18.75</v>
      </c>
      <c r="R8" s="39">
        <f>SUM(R9:R12)</f>
        <v>184</v>
      </c>
      <c r="S8" s="40">
        <f>SUM(S9:S12)</f>
        <v>147</v>
      </c>
      <c r="T8" s="41">
        <f>SUM(T9:T12)</f>
        <v>37</v>
      </c>
      <c r="U8" s="42">
        <f>S8/R8*100</f>
        <v>79.891304347826093</v>
      </c>
      <c r="V8" s="43">
        <f>T8/R8*100</f>
        <v>20.108695652173914</v>
      </c>
      <c r="W8" s="81">
        <v>251</v>
      </c>
      <c r="X8" s="81">
        <v>205</v>
      </c>
      <c r="Y8" s="81">
        <v>46</v>
      </c>
      <c r="Z8" s="82">
        <v>81.7</v>
      </c>
      <c r="AA8" s="82">
        <v>18.3</v>
      </c>
    </row>
    <row r="9" spans="2:27" ht="25.9" customHeight="1">
      <c r="B9" s="10" t="s">
        <v>12</v>
      </c>
      <c r="C9" s="20">
        <f>D9+E9</f>
        <v>100</v>
      </c>
      <c r="D9" s="21">
        <v>88</v>
      </c>
      <c r="E9" s="21">
        <v>12</v>
      </c>
      <c r="F9" s="23">
        <f>D9/C9*100</f>
        <v>88</v>
      </c>
      <c r="G9" s="23">
        <f>E9/C9*100</f>
        <v>12</v>
      </c>
      <c r="H9" s="27">
        <f>I9+J9</f>
        <v>86</v>
      </c>
      <c r="I9" s="28">
        <v>69</v>
      </c>
      <c r="J9" s="28">
        <v>17</v>
      </c>
      <c r="K9" s="29">
        <f>I9/H9*100</f>
        <v>80.232558139534888</v>
      </c>
      <c r="L9" s="29">
        <f>J9/H9*100</f>
        <v>19.767441860465116</v>
      </c>
      <c r="M9" s="27">
        <f>N9+O9</f>
        <v>80</v>
      </c>
      <c r="N9" s="28">
        <v>67</v>
      </c>
      <c r="O9" s="28">
        <v>13</v>
      </c>
      <c r="P9" s="29">
        <f>N9/M9*100</f>
        <v>83.75</v>
      </c>
      <c r="Q9" s="31">
        <f>O9/M9*100</f>
        <v>16.25</v>
      </c>
      <c r="R9" s="44">
        <f>S9+T9</f>
        <v>56</v>
      </c>
      <c r="S9" s="45">
        <v>45</v>
      </c>
      <c r="T9" s="45">
        <v>11</v>
      </c>
      <c r="U9" s="42">
        <f>S9/R9*100</f>
        <v>80.357142857142861</v>
      </c>
      <c r="V9" s="43">
        <f>T9/R9*100</f>
        <v>19.642857142857142</v>
      </c>
      <c r="W9" s="81">
        <v>79</v>
      </c>
      <c r="X9" s="81">
        <v>66</v>
      </c>
      <c r="Y9" s="81">
        <v>13</v>
      </c>
      <c r="Z9" s="82">
        <v>83.5</v>
      </c>
      <c r="AA9" s="82">
        <v>16.5</v>
      </c>
    </row>
    <row r="10" spans="2:27" ht="25.9" customHeight="1">
      <c r="B10" s="10" t="s">
        <v>13</v>
      </c>
      <c r="C10" s="20">
        <f>D10+E10</f>
        <v>100</v>
      </c>
      <c r="D10" s="21">
        <v>77</v>
      </c>
      <c r="E10" s="21">
        <v>23</v>
      </c>
      <c r="F10" s="23">
        <f>D10/C10*100</f>
        <v>77</v>
      </c>
      <c r="G10" s="23">
        <f>E10/C10*100</f>
        <v>23</v>
      </c>
      <c r="H10" s="27">
        <f>I10+J10</f>
        <v>93</v>
      </c>
      <c r="I10" s="28">
        <v>79</v>
      </c>
      <c r="J10" s="28">
        <v>14</v>
      </c>
      <c r="K10" s="29">
        <f>I10/H10*100</f>
        <v>84.946236559139791</v>
      </c>
      <c r="L10" s="29">
        <f>J10/H10*100</f>
        <v>15.053763440860216</v>
      </c>
      <c r="M10" s="27">
        <f>N10+O10</f>
        <v>80</v>
      </c>
      <c r="N10" s="28">
        <v>63</v>
      </c>
      <c r="O10" s="28">
        <v>17</v>
      </c>
      <c r="P10" s="29">
        <f>N10/M10*100</f>
        <v>78.75</v>
      </c>
      <c r="Q10" s="31">
        <f>O10/M10*100</f>
        <v>21.25</v>
      </c>
      <c r="R10" s="44">
        <f>S10+T10</f>
        <v>63</v>
      </c>
      <c r="S10" s="45">
        <v>48</v>
      </c>
      <c r="T10" s="45">
        <v>15</v>
      </c>
      <c r="U10" s="42">
        <f>S10/R10*100</f>
        <v>76.19047619047619</v>
      </c>
      <c r="V10" s="43">
        <f>T10/R10*100</f>
        <v>23.809523809523807</v>
      </c>
      <c r="W10" s="81">
        <v>78</v>
      </c>
      <c r="X10" s="81">
        <v>69</v>
      </c>
      <c r="Y10" s="81">
        <v>9</v>
      </c>
      <c r="Z10" s="82">
        <v>88.5</v>
      </c>
      <c r="AA10" s="82">
        <v>11.5</v>
      </c>
    </row>
    <row r="11" spans="2:27" ht="25.9" customHeight="1">
      <c r="B11" s="10" t="s">
        <v>14</v>
      </c>
      <c r="C11" s="20">
        <f>D11+E11</f>
        <v>100</v>
      </c>
      <c r="D11" s="21">
        <v>87</v>
      </c>
      <c r="E11" s="21">
        <v>13</v>
      </c>
      <c r="F11" s="23">
        <f>D11/C11*100</f>
        <v>87</v>
      </c>
      <c r="G11" s="23">
        <f>E11/C11*100</f>
        <v>13</v>
      </c>
      <c r="H11" s="27">
        <f>I11+J11</f>
        <v>0</v>
      </c>
      <c r="I11" s="28">
        <v>0</v>
      </c>
      <c r="J11" s="28">
        <v>0</v>
      </c>
      <c r="K11" s="28">
        <v>0</v>
      </c>
      <c r="L11" s="28">
        <v>0</v>
      </c>
      <c r="M11" s="27">
        <f>N11+O11</f>
        <v>119</v>
      </c>
      <c r="N11" s="28">
        <v>97</v>
      </c>
      <c r="O11" s="28">
        <v>22</v>
      </c>
      <c r="P11" s="28">
        <f>N11/M11*100</f>
        <v>81.512605042016801</v>
      </c>
      <c r="Q11" s="28">
        <f>O11/M11*100</f>
        <v>18.487394957983195</v>
      </c>
      <c r="R11" s="44">
        <f>S11+T11</f>
        <v>56</v>
      </c>
      <c r="S11" s="45">
        <v>45</v>
      </c>
      <c r="T11" s="45">
        <v>11</v>
      </c>
      <c r="U11" s="42">
        <f>S11/R11*100</f>
        <v>80.357142857142861</v>
      </c>
      <c r="V11" s="43">
        <f>T11/R11*100</f>
        <v>19.642857142857142</v>
      </c>
      <c r="W11" s="83">
        <v>75</v>
      </c>
      <c r="X11" s="83">
        <v>57</v>
      </c>
      <c r="Y11" s="83">
        <v>18</v>
      </c>
      <c r="Z11" s="84">
        <v>76</v>
      </c>
      <c r="AA11" s="84">
        <v>24</v>
      </c>
    </row>
    <row r="12" spans="2:27" ht="25.9" customHeight="1">
      <c r="B12" s="10" t="s">
        <v>15</v>
      </c>
      <c r="C12" s="20">
        <f>D12+E12</f>
        <v>100</v>
      </c>
      <c r="D12" s="21">
        <v>80</v>
      </c>
      <c r="E12" s="21">
        <v>20</v>
      </c>
      <c r="F12" s="23">
        <f>D12/C12*100</f>
        <v>80</v>
      </c>
      <c r="G12" s="23">
        <f>E12/C12*100</f>
        <v>20</v>
      </c>
      <c r="H12" s="27">
        <f>I12+J12</f>
        <v>0</v>
      </c>
      <c r="I12" s="28">
        <v>0</v>
      </c>
      <c r="J12" s="28">
        <v>0</v>
      </c>
      <c r="K12" s="28">
        <v>0</v>
      </c>
      <c r="L12" s="28">
        <v>0</v>
      </c>
      <c r="M12" s="27">
        <f>N12+O12</f>
        <v>0</v>
      </c>
      <c r="N12" s="28">
        <v>0</v>
      </c>
      <c r="O12" s="28">
        <v>0</v>
      </c>
      <c r="P12" s="28">
        <v>0</v>
      </c>
      <c r="Q12" s="28">
        <v>0</v>
      </c>
      <c r="R12" s="44">
        <f>S12+T12</f>
        <v>9</v>
      </c>
      <c r="S12" s="45">
        <v>9</v>
      </c>
      <c r="T12" s="46">
        <v>0</v>
      </c>
      <c r="U12" s="42">
        <f>S12/R12*100</f>
        <v>100</v>
      </c>
      <c r="V12" s="47">
        <v>0</v>
      </c>
      <c r="W12" s="83">
        <v>19</v>
      </c>
      <c r="X12" s="83">
        <v>13</v>
      </c>
      <c r="Y12" s="83">
        <v>6</v>
      </c>
      <c r="Z12" s="84">
        <v>68.400000000000006</v>
      </c>
      <c r="AA12" s="84">
        <v>31.6</v>
      </c>
    </row>
    <row r="13" spans="2:27" ht="25.9" customHeight="1">
      <c r="B13" s="13"/>
      <c r="C13" s="15"/>
      <c r="D13" s="37"/>
      <c r="E13" s="37"/>
      <c r="F13" s="32"/>
      <c r="G13" s="32"/>
      <c r="H13" s="15"/>
      <c r="I13" s="37"/>
      <c r="J13" s="37"/>
      <c r="K13" s="32"/>
      <c r="L13" s="32"/>
      <c r="M13" s="15"/>
      <c r="N13" s="37"/>
      <c r="O13" s="37"/>
      <c r="P13" s="32"/>
      <c r="Q13" s="33"/>
      <c r="R13" s="48"/>
      <c r="S13" s="49"/>
      <c r="T13" s="49"/>
      <c r="U13" s="50"/>
      <c r="V13" s="51"/>
      <c r="W13" s="85"/>
      <c r="X13" s="86"/>
      <c r="Y13" s="86"/>
      <c r="Z13" s="87"/>
      <c r="AA13" s="88"/>
    </row>
    <row r="14" spans="2:27" ht="25.9" customHeight="1">
      <c r="B14" s="36"/>
      <c r="C14" s="34"/>
      <c r="D14" s="38"/>
      <c r="E14" s="38"/>
      <c r="F14" s="35"/>
      <c r="G14" s="35"/>
      <c r="H14" s="34"/>
      <c r="I14" s="38"/>
      <c r="J14" s="38"/>
      <c r="K14" s="35"/>
      <c r="L14" s="35"/>
      <c r="M14" s="34"/>
      <c r="N14" s="38"/>
      <c r="O14" s="38"/>
      <c r="P14" s="35"/>
      <c r="Q14" s="35"/>
      <c r="R14" s="5"/>
      <c r="S14" s="14"/>
      <c r="T14" s="14"/>
      <c r="U14" s="11"/>
      <c r="V14" s="11"/>
    </row>
    <row r="15" spans="2:27" ht="25.9" customHeight="1">
      <c r="B15" s="17"/>
      <c r="C15" s="5"/>
      <c r="D15" s="5"/>
      <c r="E15" s="5"/>
      <c r="F15" s="11"/>
      <c r="G15" s="11"/>
      <c r="H15" s="5"/>
      <c r="I15" s="5"/>
      <c r="J15" s="5"/>
      <c r="K15" s="11"/>
      <c r="L15" s="11"/>
      <c r="M15" s="52"/>
      <c r="N15" s="53"/>
      <c r="O15" s="53"/>
      <c r="P15" s="11"/>
      <c r="Q15" s="11"/>
      <c r="R15" s="5"/>
      <c r="S15" s="5"/>
      <c r="T15" s="5"/>
      <c r="U15" s="11"/>
      <c r="V15" s="11"/>
    </row>
    <row r="16" spans="2:27" ht="25.9" customHeight="1">
      <c r="B16" s="17"/>
      <c r="C16" s="5"/>
      <c r="D16" s="5"/>
      <c r="E16" s="5"/>
      <c r="F16" s="6"/>
      <c r="G16" s="6"/>
      <c r="H16" s="5"/>
      <c r="I16" s="5"/>
      <c r="J16" s="5"/>
      <c r="K16" s="6"/>
      <c r="L16" s="6"/>
      <c r="M16" s="52"/>
      <c r="N16" s="52"/>
      <c r="O16" s="52"/>
      <c r="P16" s="6"/>
      <c r="Q16" s="6"/>
      <c r="R16" s="5"/>
      <c r="S16" s="5"/>
      <c r="T16" s="5"/>
      <c r="U16" s="6"/>
      <c r="V16" s="6"/>
    </row>
    <row r="17" spans="2:22" ht="25.9" customHeight="1">
      <c r="B17" s="17"/>
      <c r="C17" s="5"/>
      <c r="D17" s="5"/>
      <c r="E17" s="5"/>
      <c r="F17" s="6"/>
      <c r="G17" s="6"/>
      <c r="H17" s="5"/>
      <c r="I17" s="5"/>
      <c r="J17" s="5"/>
      <c r="K17" s="6"/>
      <c r="L17" s="6"/>
      <c r="M17" s="5"/>
      <c r="N17" s="5"/>
      <c r="O17" s="5"/>
      <c r="P17" s="6"/>
      <c r="Q17" s="6"/>
      <c r="R17" s="5"/>
      <c r="S17" s="5"/>
      <c r="T17" s="5"/>
      <c r="U17" s="6"/>
      <c r="V17" s="6"/>
    </row>
    <row r="18" spans="2:22" ht="25.9" customHeight="1">
      <c r="B18" s="17"/>
      <c r="C18" s="5"/>
      <c r="D18" s="5"/>
      <c r="E18" s="5"/>
      <c r="F18" s="6"/>
      <c r="G18" s="6"/>
      <c r="H18" s="5"/>
      <c r="I18" s="5"/>
      <c r="J18" s="5"/>
      <c r="K18" s="6"/>
      <c r="L18" s="6"/>
      <c r="M18" s="5"/>
      <c r="N18" s="5"/>
      <c r="O18" s="5"/>
      <c r="P18" s="6"/>
      <c r="Q18" s="6"/>
      <c r="R18" s="5"/>
      <c r="S18" s="5"/>
      <c r="T18" s="5"/>
      <c r="U18" s="6"/>
      <c r="V18" s="6"/>
    </row>
    <row r="19" spans="2:22" ht="25.9" customHeight="1">
      <c r="B19" s="68"/>
      <c r="C19" s="5"/>
      <c r="D19" s="5"/>
      <c r="E19" s="5"/>
      <c r="F19" s="6"/>
      <c r="G19" s="6"/>
      <c r="H19" s="5"/>
      <c r="I19" s="5"/>
      <c r="J19" s="5"/>
      <c r="K19" s="6"/>
      <c r="L19" s="6"/>
      <c r="M19" s="5"/>
      <c r="N19" s="5"/>
      <c r="O19" s="5"/>
      <c r="P19" s="6"/>
      <c r="Q19" s="6"/>
      <c r="R19" s="5"/>
      <c r="S19" s="5"/>
      <c r="T19" s="5"/>
      <c r="U19" s="6"/>
      <c r="V19" s="6"/>
    </row>
    <row r="20" spans="2:22" ht="21.6" customHeight="1">
      <c r="B20" s="68"/>
    </row>
    <row r="21" spans="2:22">
      <c r="B21" s="68"/>
    </row>
    <row r="22" spans="2:22" ht="25.15" customHeight="1">
      <c r="B22" s="16"/>
    </row>
    <row r="23" spans="2:22" ht="25.15" customHeight="1">
      <c r="B23" s="17"/>
    </row>
    <row r="24" spans="2:22" ht="25.15" customHeight="1">
      <c r="B24" s="17"/>
    </row>
    <row r="25" spans="2:22" ht="25.15" customHeight="1">
      <c r="B25" s="17"/>
    </row>
    <row r="26" spans="2:22" ht="25.15" customHeight="1">
      <c r="B26" s="17"/>
    </row>
    <row r="27" spans="2:22">
      <c r="B27" s="2" t="s">
        <v>9</v>
      </c>
    </row>
    <row r="28" spans="2:22">
      <c r="B28" s="1" t="s">
        <v>4</v>
      </c>
    </row>
    <row r="29" spans="2:22">
      <c r="B29" s="17"/>
    </row>
    <row r="30" spans="2:22">
      <c r="B30" s="17"/>
    </row>
    <row r="31" spans="2:22">
      <c r="B31" s="17"/>
    </row>
    <row r="32" spans="2:22">
      <c r="B32" s="17"/>
    </row>
    <row r="33" spans="2:2">
      <c r="B33" s="2"/>
    </row>
    <row r="34" spans="2:2">
      <c r="B34" s="2"/>
    </row>
  </sheetData>
  <mergeCells count="38">
    <mergeCell ref="W4:AA4"/>
    <mergeCell ref="W5:W7"/>
    <mergeCell ref="Z5:AA5"/>
    <mergeCell ref="X6:X7"/>
    <mergeCell ref="Y6:Y7"/>
    <mergeCell ref="Z6:Z7"/>
    <mergeCell ref="AA6:AA7"/>
    <mergeCell ref="B19:B21"/>
    <mergeCell ref="L6:L7"/>
    <mergeCell ref="B5:B7"/>
    <mergeCell ref="C5:C7"/>
    <mergeCell ref="F5:G5"/>
    <mergeCell ref="D6:D7"/>
    <mergeCell ref="O6:O7"/>
    <mergeCell ref="K6:K7"/>
    <mergeCell ref="J6:J7"/>
    <mergeCell ref="M5:M7"/>
    <mergeCell ref="I6:I7"/>
    <mergeCell ref="V6:V7"/>
    <mergeCell ref="P6:P7"/>
    <mergeCell ref="M4:Q4"/>
    <mergeCell ref="P5:Q5"/>
    <mergeCell ref="H5:H7"/>
    <mergeCell ref="U6:U7"/>
    <mergeCell ref="Q6:Q7"/>
    <mergeCell ref="B2:V2"/>
    <mergeCell ref="R4:V4"/>
    <mergeCell ref="R5:R7"/>
    <mergeCell ref="U5:V5"/>
    <mergeCell ref="S6:S7"/>
    <mergeCell ref="F6:F7"/>
    <mergeCell ref="C4:G4"/>
    <mergeCell ref="E6:E7"/>
    <mergeCell ref="T6:T7"/>
    <mergeCell ref="G6:G7"/>
    <mergeCell ref="H4:L4"/>
    <mergeCell ref="N6:N7"/>
    <mergeCell ref="K5:L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  <headerFooter>
    <oddFooter xml:space="preserve">&amp;C &amp;P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項目21</vt:lpstr>
      <vt:lpstr>項目21!Print_Titles</vt:lpstr>
    </vt:vector>
  </TitlesOfParts>
  <Company>tycg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邱智祥</cp:lastModifiedBy>
  <cp:lastPrinted>2025-10-27T01:47:22Z</cp:lastPrinted>
  <dcterms:created xsi:type="dcterms:W3CDTF">2009-05-20T05:51:10Z</dcterms:created>
  <dcterms:modified xsi:type="dcterms:W3CDTF">2026-05-05T05:04:15Z</dcterms:modified>
</cp:coreProperties>
</file>