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交通局\GE6-性平業務(1141215-宜旻)\【交通局性平專責小組】\1150512 115年第1次專責小組\1150430-會前資料\附件9 114年統計指標更新\"/>
    </mc:Choice>
  </mc:AlternateContent>
  <bookViews>
    <workbookView xWindow="-105" yWindow="-105" windowWidth="28995" windowHeight="15675"/>
  </bookViews>
  <sheets>
    <sheet name="桃園市自行車租賃系統設置進度" sheetId="1" r:id="rId1"/>
  </sheets>
  <definedNames>
    <definedName name="pp" localSheetId="0">#REF!</definedName>
    <definedName name="pp">#REF!</definedName>
    <definedName name="_xlnm.Print_Area" localSheetId="0">桃園市自行車租賃系統設置進度!$A$1:$P$51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45" i="1" l="1"/>
  <c r="O45" i="1"/>
  <c r="N45" i="1"/>
  <c r="M45" i="1"/>
  <c r="L45" i="1"/>
  <c r="K45" i="1"/>
  <c r="J45" i="1"/>
  <c r="I45" i="1"/>
  <c r="H45" i="1"/>
  <c r="G45" i="1"/>
  <c r="F45" i="1"/>
  <c r="E45" i="1"/>
  <c r="D45" i="1"/>
  <c r="C49" i="1" l="1"/>
  <c r="C40" i="1"/>
  <c r="C41" i="1"/>
  <c r="C42" i="1"/>
  <c r="C43" i="1"/>
  <c r="C23" i="1" l="1"/>
  <c r="P20" i="1"/>
  <c r="O20" i="1"/>
  <c r="N20" i="1"/>
  <c r="M20" i="1"/>
  <c r="L20" i="1"/>
  <c r="K20" i="1"/>
  <c r="J20" i="1"/>
  <c r="I20" i="1"/>
  <c r="H20" i="1"/>
  <c r="G20" i="1"/>
  <c r="F20" i="1"/>
  <c r="E20" i="1"/>
  <c r="D20" i="1"/>
  <c r="C18" i="1"/>
  <c r="C13" i="1"/>
  <c r="P10" i="1"/>
  <c r="O10" i="1"/>
  <c r="N10" i="1"/>
  <c r="M10" i="1"/>
  <c r="L10" i="1"/>
  <c r="K10" i="1"/>
  <c r="J10" i="1"/>
  <c r="I10" i="1"/>
  <c r="H10" i="1"/>
  <c r="G10" i="1"/>
  <c r="F10" i="1"/>
  <c r="E10" i="1"/>
  <c r="D10" i="1"/>
  <c r="C10" i="1"/>
  <c r="C8" i="1"/>
</calcChain>
</file>

<file path=xl/sharedStrings.xml><?xml version="1.0" encoding="utf-8"?>
<sst xmlns="http://schemas.openxmlformats.org/spreadsheetml/2006/main" count="162" uniqueCount="45">
  <si>
    <t>桃園市自行車租賃系統設置進度</t>
    <phoneticPr fontId="4" type="noConversion"/>
  </si>
  <si>
    <t>單位：人、處、輛</t>
  </si>
  <si>
    <t>年底別</t>
    <phoneticPr fontId="7" type="noConversion"/>
  </si>
  <si>
    <t>行政區</t>
    <phoneticPr fontId="4" type="noConversion"/>
  </si>
  <si>
    <t>總計</t>
    <phoneticPr fontId="4" type="noConversion"/>
  </si>
  <si>
    <t>桃園區</t>
    <phoneticPr fontId="4" type="noConversion"/>
  </si>
  <si>
    <t>中壢區</t>
    <phoneticPr fontId="4" type="noConversion"/>
  </si>
  <si>
    <t>大溪區</t>
    <phoneticPr fontId="4" type="noConversion"/>
  </si>
  <si>
    <t>楊梅區</t>
    <phoneticPr fontId="4" type="noConversion"/>
  </si>
  <si>
    <t>蘆竹區</t>
    <phoneticPr fontId="4" type="noConversion"/>
  </si>
  <si>
    <t>大園區</t>
    <phoneticPr fontId="4" type="noConversion"/>
  </si>
  <si>
    <t>龜山區</t>
    <phoneticPr fontId="4" type="noConversion"/>
  </si>
  <si>
    <t>八德區</t>
    <phoneticPr fontId="4" type="noConversion"/>
  </si>
  <si>
    <t>龍潭區</t>
    <phoneticPr fontId="4" type="noConversion"/>
  </si>
  <si>
    <t>平鎮區</t>
    <phoneticPr fontId="4" type="noConversion"/>
  </si>
  <si>
    <t>新屋區</t>
    <phoneticPr fontId="4" type="noConversion"/>
  </si>
  <si>
    <t>觀音區</t>
    <phoneticPr fontId="4" type="noConversion"/>
  </si>
  <si>
    <t>復興區</t>
    <phoneticPr fontId="4" type="noConversion"/>
  </si>
  <si>
    <t>106年底</t>
    <phoneticPr fontId="4" type="noConversion"/>
  </si>
  <si>
    <t>桃園市現住總人口數</t>
    <phoneticPr fontId="4" type="noConversion"/>
  </si>
  <si>
    <t>男性現住人口數</t>
    <phoneticPr fontId="4" type="noConversion"/>
  </si>
  <si>
    <t>女性現住人口數</t>
    <phoneticPr fontId="4" type="noConversion"/>
  </si>
  <si>
    <t>租賃站設置處數</t>
    <phoneticPr fontId="4" type="noConversion"/>
  </si>
  <si>
    <t>-</t>
    <phoneticPr fontId="7" type="noConversion"/>
  </si>
  <si>
    <r>
      <t>上線服務車數</t>
    </r>
    <r>
      <rPr>
        <sz val="10"/>
        <color theme="1"/>
        <rFont val="標楷體"/>
        <family val="4"/>
        <charset val="136"/>
      </rPr>
      <t>(註)</t>
    </r>
    <phoneticPr fontId="4" type="noConversion"/>
  </si>
  <si>
    <t>…</t>
    <phoneticPr fontId="7" type="noConversion"/>
  </si>
  <si>
    <t>107年底</t>
    <phoneticPr fontId="4" type="noConversion"/>
  </si>
  <si>
    <t>上線服務車數</t>
    <phoneticPr fontId="4" type="noConversion"/>
  </si>
  <si>
    <t>108年底</t>
    <phoneticPr fontId="4" type="noConversion"/>
  </si>
  <si>
    <t>109年底</t>
    <phoneticPr fontId="4" type="noConversion"/>
  </si>
  <si>
    <t>110年底</t>
    <phoneticPr fontId="4" type="noConversion"/>
  </si>
  <si>
    <t>-</t>
  </si>
  <si>
    <t>…</t>
  </si>
  <si>
    <t>111年底</t>
    <phoneticPr fontId="4" type="noConversion"/>
  </si>
  <si>
    <t>說明：資料反應桃園市各行政區人口及性別可分配使用自行車租賃系統比例。</t>
    <phoneticPr fontId="7" type="noConversion"/>
  </si>
  <si>
    <t>註：為累計至該年度於全桃園市總上線服務車數，未限定特定行政區。</t>
    <phoneticPr fontId="7" type="noConversion"/>
  </si>
  <si>
    <t>112年底</t>
  </si>
  <si>
    <t>桃園市現住總人口數</t>
  </si>
  <si>
    <t>男性現住人口數</t>
  </si>
  <si>
    <t>女性現住人口數</t>
  </si>
  <si>
    <t>租賃站設置處數</t>
  </si>
  <si>
    <t>上線服務車數</t>
  </si>
  <si>
    <t>113年底</t>
    <phoneticPr fontId="4" type="noConversion"/>
  </si>
  <si>
    <t>-</t>
    <phoneticPr fontId="4" type="noConversion"/>
  </si>
  <si>
    <t>114年底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</si>
</sst>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Red]#,##0"/>
    <numFmt numFmtId="177" formatCode="#,##0_ "/>
  </numFmts>
  <fonts count="13">
    <font>
      <sz val="12"/>
      <name val="新細明體"/>
      <family val="1"/>
      <charset val="136"/>
    </font>
    <font>
      <sz val="12"/>
      <color theme="1"/>
      <name val="新細明體"/>
      <family val="2"/>
      <charset val="136"/>
      <scheme val="minor"/>
    </font>
    <font>
      <sz val="12"/>
      <color theme="1"/>
      <name val="新細明體"/>
      <family val="2"/>
      <charset val="136"/>
      <scheme val="minor"/>
    </font>
    <font>
      <sz val="16"/>
      <color theme="1"/>
      <name val="標楷體"/>
      <family val="4"/>
      <charset val="136"/>
    </font>
    <font>
      <sz val="9"/>
      <name val="新細明體"/>
      <family val="2"/>
      <charset val="136"/>
      <scheme val="minor"/>
    </font>
    <font>
      <sz val="12"/>
      <color theme="1"/>
      <name val="標楷體"/>
      <family val="4"/>
      <charset val="136"/>
    </font>
    <font>
      <sz val="12"/>
      <name val="標楷體"/>
      <family val="4"/>
      <charset val="136"/>
    </font>
    <font>
      <sz val="9"/>
      <name val="新細明體"/>
      <family val="1"/>
      <charset val="136"/>
    </font>
    <font>
      <sz val="10"/>
      <name val="Times New Roman"/>
      <family val="1"/>
    </font>
    <font>
      <sz val="10"/>
      <color theme="1"/>
      <name val="標楷體"/>
      <family val="4"/>
      <charset val="136"/>
    </font>
    <font>
      <sz val="12"/>
      <name val="新細明體"/>
      <family val="2"/>
      <charset val="136"/>
      <scheme val="minor"/>
    </font>
    <font>
      <sz val="10"/>
      <name val="標楷體"/>
      <family val="4"/>
      <charset val="136"/>
    </font>
    <font>
      <sz val="12"/>
      <color rgb="FF000000"/>
      <name val="新細明體"/>
      <family val="1"/>
      <charset val="136"/>
    </font>
  </fonts>
  <fills count="2">
    <fill>
      <patternFill patternType="none"/>
    </fill>
    <fill>
      <patternFill patternType="gray125"/>
    </fill>
  </fills>
  <borders count="10">
    <border>
      <left/>
      <right/>
      <top/>
      <bottom/>
      <diagonal/>
    </border>
    <border>
      <left/>
      <right/>
      <top/>
      <bottom style="thin">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s>
  <cellStyleXfs count="6">
    <xf numFmtId="0" fontId="0" fillId="0" borderId="0"/>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2" fillId="0" borderId="0" applyNumberFormat="0" applyFont="0" applyBorder="0" applyProtection="0">
      <alignment vertical="center"/>
    </xf>
  </cellStyleXfs>
  <cellXfs count="35">
    <xf numFmtId="0" fontId="0" fillId="0" borderId="0" xfId="0"/>
    <xf numFmtId="0" fontId="2" fillId="0" borderId="0" xfId="1">
      <alignment vertical="center"/>
    </xf>
    <xf numFmtId="0" fontId="2" fillId="0" borderId="1" xfId="1" applyBorder="1">
      <alignment vertical="center"/>
    </xf>
    <xf numFmtId="0" fontId="5" fillId="0" borderId="0" xfId="1" applyFont="1">
      <alignmen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7" xfId="2" applyFont="1" applyBorder="1" applyAlignment="1">
      <alignment horizontal="left" vertical="center"/>
    </xf>
    <xf numFmtId="0" fontId="5" fillId="0" borderId="7" xfId="2" applyFont="1" applyBorder="1" applyAlignment="1">
      <alignment horizontal="center" vertical="center"/>
    </xf>
    <xf numFmtId="0" fontId="5" fillId="0" borderId="7" xfId="2" applyFont="1" applyBorder="1" applyAlignment="1">
      <alignment horizontal="left" vertical="center" wrapText="1"/>
    </xf>
    <xf numFmtId="177" fontId="5" fillId="0" borderId="0" xfId="1" applyNumberFormat="1" applyFont="1">
      <alignment vertical="center"/>
    </xf>
    <xf numFmtId="0" fontId="6" fillId="0" borderId="7" xfId="2" applyFont="1" applyBorder="1" applyAlignment="1">
      <alignment horizontal="left" vertical="center"/>
    </xf>
    <xf numFmtId="0" fontId="10" fillId="0" borderId="0" xfId="1" applyFont="1">
      <alignment vertical="center"/>
    </xf>
    <xf numFmtId="0" fontId="6" fillId="0" borderId="7" xfId="2" applyFont="1" applyBorder="1" applyAlignment="1">
      <alignment horizontal="center" vertical="center"/>
    </xf>
    <xf numFmtId="0" fontId="6" fillId="0" borderId="7" xfId="2" applyFont="1" applyBorder="1" applyAlignment="1">
      <alignment horizontal="left" vertical="center" wrapText="1"/>
    </xf>
    <xf numFmtId="177" fontId="6" fillId="0" borderId="0" xfId="1" applyNumberFormat="1" applyFont="1">
      <alignment vertical="center"/>
    </xf>
    <xf numFmtId="176" fontId="8" fillId="0" borderId="7" xfId="0" applyNumberFormat="1" applyFont="1" applyBorder="1" applyAlignment="1">
      <alignment vertical="center"/>
    </xf>
    <xf numFmtId="176" fontId="8" fillId="0" borderId="7" xfId="0" applyNumberFormat="1" applyFont="1" applyBorder="1" applyAlignment="1">
      <alignment horizontal="right" vertical="center"/>
    </xf>
    <xf numFmtId="177" fontId="9" fillId="0" borderId="7" xfId="1" applyNumberFormat="1" applyFont="1" applyBorder="1" applyAlignment="1">
      <alignment horizontal="right" vertical="center"/>
    </xf>
    <xf numFmtId="177" fontId="9" fillId="0" borderId="7" xfId="3" applyNumberFormat="1" applyFont="1" applyBorder="1" applyAlignment="1">
      <alignment horizontal="right" vertical="center"/>
    </xf>
    <xf numFmtId="177" fontId="11" fillId="0" borderId="7" xfId="4" applyNumberFormat="1" applyFont="1" applyBorder="1" applyAlignment="1">
      <alignment horizontal="right" vertical="center"/>
    </xf>
    <xf numFmtId="176" fontId="8" fillId="0" borderId="7" xfId="0" applyNumberFormat="1" applyFont="1" applyFill="1" applyBorder="1" applyAlignment="1">
      <alignment vertical="center"/>
    </xf>
    <xf numFmtId="176" fontId="8" fillId="0" borderId="7" xfId="0" applyNumberFormat="1" applyFont="1" applyFill="1" applyBorder="1" applyAlignment="1">
      <alignment horizontal="right" vertical="center"/>
    </xf>
    <xf numFmtId="0" fontId="5" fillId="0" borderId="3" xfId="2" applyFont="1" applyBorder="1" applyAlignment="1">
      <alignment horizontal="center" vertical="center" wrapText="1"/>
    </xf>
    <xf numFmtId="0" fontId="5" fillId="0" borderId="9" xfId="2" applyFont="1" applyBorder="1" applyAlignment="1">
      <alignment horizontal="center" vertical="center" wrapText="1"/>
    </xf>
    <xf numFmtId="0" fontId="5" fillId="0" borderId="6" xfId="2" applyFont="1" applyBorder="1" applyAlignment="1">
      <alignment horizontal="center" vertical="center" wrapText="1"/>
    </xf>
    <xf numFmtId="0" fontId="5" fillId="0" borderId="8" xfId="2" applyFont="1" applyBorder="1" applyAlignment="1">
      <alignment horizontal="center" vertical="center" wrapText="1"/>
    </xf>
    <xf numFmtId="0" fontId="6" fillId="0" borderId="8" xfId="2" applyFont="1" applyBorder="1" applyAlignment="1">
      <alignment horizontal="center" vertical="center" wrapText="1"/>
    </xf>
    <xf numFmtId="0" fontId="3" fillId="0" borderId="0" xfId="1" applyFont="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1" xfId="1" applyFont="1" applyBorder="1" applyAlignment="1">
      <alignment horizontal="center" vertical="center"/>
    </xf>
    <xf numFmtId="0" fontId="6" fillId="0" borderId="6" xfId="1" applyFont="1" applyBorder="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8" xfId="2" applyFont="1" applyBorder="1" applyAlignment="1">
      <alignment horizontal="center" vertical="center"/>
    </xf>
  </cellXfs>
  <cellStyles count="6">
    <cellStyle name="一般" xfId="0" builtinId="0"/>
    <cellStyle name="一般 2" xfId="5"/>
    <cellStyle name="一般 5 7" xfId="2"/>
    <cellStyle name="一般 6" xfId="1"/>
    <cellStyle name="一般 6 2" xfId="3"/>
    <cellStyle name="一般 6 2 2"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pageSetUpPr fitToPage="1"/>
  </sheetPr>
  <dimension ref="A1:Q51"/>
  <sheetViews>
    <sheetView tabSelected="1" view="pageBreakPreview" topLeftCell="A28" zoomScaleNormal="100" zoomScaleSheetLayoutView="100" workbookViewId="0">
      <selection activeCell="H36" sqref="H36"/>
    </sheetView>
  </sheetViews>
  <sheetFormatPr defaultColWidth="9" defaultRowHeight="16.5"/>
  <cols>
    <col min="1" max="1" width="9" style="1"/>
    <col min="2" max="2" width="21.5" style="1" bestFit="1" customWidth="1"/>
    <col min="3" max="3" width="12" style="1" customWidth="1"/>
    <col min="4" max="16" width="9" style="1"/>
    <col min="17" max="17" width="10.875" style="1" customWidth="1"/>
    <col min="18" max="16384" width="9" style="1"/>
  </cols>
  <sheetData>
    <row r="1" spans="1:17" ht="21">
      <c r="A1" s="27" t="s">
        <v>0</v>
      </c>
      <c r="B1" s="27"/>
      <c r="C1" s="27"/>
      <c r="D1" s="27"/>
      <c r="E1" s="27"/>
      <c r="F1" s="27"/>
      <c r="G1" s="27"/>
      <c r="H1" s="27"/>
      <c r="I1" s="27"/>
      <c r="J1" s="27"/>
      <c r="K1" s="27"/>
      <c r="L1" s="27"/>
      <c r="M1" s="27"/>
      <c r="N1" s="27"/>
      <c r="O1" s="27"/>
      <c r="P1" s="27"/>
      <c r="Q1" s="27"/>
    </row>
    <row r="2" spans="1:17">
      <c r="A2" s="2"/>
      <c r="O2" s="3" t="s">
        <v>1</v>
      </c>
      <c r="P2" s="3"/>
      <c r="Q2" s="3"/>
    </row>
    <row r="3" spans="1:17">
      <c r="A3" s="28" t="s">
        <v>2</v>
      </c>
      <c r="B3" s="29"/>
      <c r="C3" s="32" t="s">
        <v>3</v>
      </c>
      <c r="D3" s="33"/>
      <c r="E3" s="33"/>
      <c r="F3" s="33"/>
      <c r="G3" s="33"/>
      <c r="H3" s="33"/>
      <c r="I3" s="33"/>
      <c r="J3" s="33"/>
      <c r="K3" s="33"/>
      <c r="L3" s="33"/>
      <c r="M3" s="33"/>
      <c r="N3" s="33"/>
      <c r="O3" s="33"/>
      <c r="P3" s="33"/>
      <c r="Q3" s="3"/>
    </row>
    <row r="4" spans="1:17">
      <c r="A4" s="30"/>
      <c r="B4" s="31"/>
      <c r="C4" s="4" t="s">
        <v>4</v>
      </c>
      <c r="D4" s="4" t="s">
        <v>5</v>
      </c>
      <c r="E4" s="4" t="s">
        <v>6</v>
      </c>
      <c r="F4" s="4" t="s">
        <v>7</v>
      </c>
      <c r="G4" s="4" t="s">
        <v>8</v>
      </c>
      <c r="H4" s="4" t="s">
        <v>9</v>
      </c>
      <c r="I4" s="4" t="s">
        <v>10</v>
      </c>
      <c r="J4" s="4" t="s">
        <v>11</v>
      </c>
      <c r="K4" s="4" t="s">
        <v>12</v>
      </c>
      <c r="L4" s="4" t="s">
        <v>13</v>
      </c>
      <c r="M4" s="4" t="s">
        <v>14</v>
      </c>
      <c r="N4" s="4" t="s">
        <v>15</v>
      </c>
      <c r="O4" s="4" t="s">
        <v>16</v>
      </c>
      <c r="P4" s="5" t="s">
        <v>17</v>
      </c>
    </row>
    <row r="5" spans="1:17">
      <c r="A5" s="34" t="s">
        <v>18</v>
      </c>
      <c r="B5" s="6" t="s">
        <v>19</v>
      </c>
      <c r="C5" s="15">
        <v>2188017</v>
      </c>
      <c r="D5" s="15">
        <v>440840</v>
      </c>
      <c r="E5" s="15">
        <v>405216</v>
      </c>
      <c r="F5" s="15">
        <v>94451</v>
      </c>
      <c r="G5" s="15">
        <v>167639</v>
      </c>
      <c r="H5" s="15">
        <v>161912</v>
      </c>
      <c r="I5" s="15">
        <v>89281</v>
      </c>
      <c r="J5" s="15">
        <v>157633</v>
      </c>
      <c r="K5" s="15">
        <v>198074</v>
      </c>
      <c r="L5" s="15">
        <v>121822</v>
      </c>
      <c r="M5" s="15">
        <v>224219</v>
      </c>
      <c r="N5" s="15">
        <v>48953</v>
      </c>
      <c r="O5" s="15">
        <v>66472</v>
      </c>
      <c r="P5" s="15">
        <v>11505</v>
      </c>
    </row>
    <row r="6" spans="1:17">
      <c r="A6" s="34"/>
      <c r="B6" s="7" t="s">
        <v>20</v>
      </c>
      <c r="C6" s="15">
        <v>1089619</v>
      </c>
      <c r="D6" s="15">
        <v>214093</v>
      </c>
      <c r="E6" s="15">
        <v>199681</v>
      </c>
      <c r="F6" s="15">
        <v>48156</v>
      </c>
      <c r="G6" s="15">
        <v>84468</v>
      </c>
      <c r="H6" s="15">
        <v>80416</v>
      </c>
      <c r="I6" s="15">
        <v>45638</v>
      </c>
      <c r="J6" s="15">
        <v>78557</v>
      </c>
      <c r="K6" s="15">
        <v>99214</v>
      </c>
      <c r="L6" s="15">
        <v>61019</v>
      </c>
      <c r="M6" s="15">
        <v>111472</v>
      </c>
      <c r="N6" s="15">
        <v>26048</v>
      </c>
      <c r="O6" s="15">
        <v>34609</v>
      </c>
      <c r="P6" s="15">
        <v>6248</v>
      </c>
    </row>
    <row r="7" spans="1:17">
      <c r="A7" s="34"/>
      <c r="B7" s="7" t="s">
        <v>21</v>
      </c>
      <c r="C7" s="15">
        <v>1098398</v>
      </c>
      <c r="D7" s="15">
        <v>226747</v>
      </c>
      <c r="E7" s="15">
        <v>205535</v>
      </c>
      <c r="F7" s="15">
        <v>46295</v>
      </c>
      <c r="G7" s="15">
        <v>83171</v>
      </c>
      <c r="H7" s="15">
        <v>81496</v>
      </c>
      <c r="I7" s="15">
        <v>43643</v>
      </c>
      <c r="J7" s="15">
        <v>79076</v>
      </c>
      <c r="K7" s="15">
        <v>98860</v>
      </c>
      <c r="L7" s="15">
        <v>60803</v>
      </c>
      <c r="M7" s="15">
        <v>112747</v>
      </c>
      <c r="N7" s="15">
        <v>22905</v>
      </c>
      <c r="O7" s="15">
        <v>31863</v>
      </c>
      <c r="P7" s="15">
        <v>5257</v>
      </c>
    </row>
    <row r="8" spans="1:17">
      <c r="A8" s="34"/>
      <c r="B8" s="8" t="s">
        <v>22</v>
      </c>
      <c r="C8" s="15">
        <f>SUM(D8:P8)</f>
        <v>180</v>
      </c>
      <c r="D8" s="15">
        <v>52</v>
      </c>
      <c r="E8" s="15">
        <v>52</v>
      </c>
      <c r="F8" s="15">
        <v>2</v>
      </c>
      <c r="G8" s="15">
        <v>3</v>
      </c>
      <c r="H8" s="15">
        <v>13</v>
      </c>
      <c r="I8" s="15">
        <v>7</v>
      </c>
      <c r="J8" s="15">
        <v>23</v>
      </c>
      <c r="K8" s="15">
        <v>10</v>
      </c>
      <c r="L8" s="15">
        <v>3</v>
      </c>
      <c r="M8" s="15">
        <v>15</v>
      </c>
      <c r="N8" s="16" t="s">
        <v>23</v>
      </c>
      <c r="O8" s="16" t="s">
        <v>23</v>
      </c>
      <c r="P8" s="16" t="s">
        <v>23</v>
      </c>
    </row>
    <row r="9" spans="1:17">
      <c r="A9" s="34"/>
      <c r="B9" s="6" t="s">
        <v>24</v>
      </c>
      <c r="C9" s="15">
        <v>4700</v>
      </c>
      <c r="D9" s="17" t="s">
        <v>25</v>
      </c>
      <c r="E9" s="17" t="s">
        <v>25</v>
      </c>
      <c r="F9" s="17" t="s">
        <v>25</v>
      </c>
      <c r="G9" s="17" t="s">
        <v>25</v>
      </c>
      <c r="H9" s="17" t="s">
        <v>25</v>
      </c>
      <c r="I9" s="17" t="s">
        <v>25</v>
      </c>
      <c r="J9" s="17" t="s">
        <v>25</v>
      </c>
      <c r="K9" s="17" t="s">
        <v>25</v>
      </c>
      <c r="L9" s="17" t="s">
        <v>25</v>
      </c>
      <c r="M9" s="17" t="s">
        <v>25</v>
      </c>
      <c r="N9" s="17" t="s">
        <v>25</v>
      </c>
      <c r="O9" s="17" t="s">
        <v>25</v>
      </c>
      <c r="P9" s="17" t="s">
        <v>25</v>
      </c>
      <c r="Q9" s="9"/>
    </row>
    <row r="10" spans="1:17">
      <c r="A10" s="25" t="s">
        <v>26</v>
      </c>
      <c r="B10" s="6" t="s">
        <v>19</v>
      </c>
      <c r="C10" s="15">
        <f>C11+C12</f>
        <v>2220872</v>
      </c>
      <c r="D10" s="15">
        <f>D11+D12</f>
        <v>447302</v>
      </c>
      <c r="E10" s="15">
        <f t="shared" ref="E10:P10" si="0">E11+E12</f>
        <v>412063</v>
      </c>
      <c r="F10" s="15">
        <f>F11+F12</f>
        <v>94885</v>
      </c>
      <c r="G10" s="15">
        <f>G11+G12</f>
        <v>170380</v>
      </c>
      <c r="H10" s="15">
        <f>H11+H12</f>
        <v>164384</v>
      </c>
      <c r="I10" s="15">
        <f>I11+I12</f>
        <v>90888</v>
      </c>
      <c r="J10" s="15">
        <f t="shared" si="0"/>
        <v>160591</v>
      </c>
      <c r="K10" s="15">
        <f t="shared" si="0"/>
        <v>202198</v>
      </c>
      <c r="L10" s="15">
        <f t="shared" si="0"/>
        <v>123175</v>
      </c>
      <c r="M10" s="15">
        <f>M11+M12</f>
        <v>226412</v>
      </c>
      <c r="N10" s="15">
        <f t="shared" si="0"/>
        <v>49210</v>
      </c>
      <c r="O10" s="15">
        <f t="shared" si="0"/>
        <v>67358</v>
      </c>
      <c r="P10" s="15">
        <f t="shared" si="0"/>
        <v>12026</v>
      </c>
    </row>
    <row r="11" spans="1:17">
      <c r="A11" s="25"/>
      <c r="B11" s="7" t="s">
        <v>20</v>
      </c>
      <c r="C11" s="15">
        <v>1104073</v>
      </c>
      <c r="D11" s="15">
        <v>216999</v>
      </c>
      <c r="E11" s="15">
        <v>202613</v>
      </c>
      <c r="F11" s="15">
        <v>48298</v>
      </c>
      <c r="G11" s="15">
        <v>85737</v>
      </c>
      <c r="H11" s="15">
        <v>81577</v>
      </c>
      <c r="I11" s="15">
        <v>46359</v>
      </c>
      <c r="J11" s="15">
        <v>79879</v>
      </c>
      <c r="K11" s="15">
        <v>100989</v>
      </c>
      <c r="L11" s="15">
        <v>61617</v>
      </c>
      <c r="M11" s="15">
        <v>112352</v>
      </c>
      <c r="N11" s="15">
        <v>26183</v>
      </c>
      <c r="O11" s="15">
        <v>34972</v>
      </c>
      <c r="P11" s="15">
        <v>6498</v>
      </c>
    </row>
    <row r="12" spans="1:17">
      <c r="A12" s="25"/>
      <c r="B12" s="7" t="s">
        <v>21</v>
      </c>
      <c r="C12" s="15">
        <v>1116799</v>
      </c>
      <c r="D12" s="15">
        <v>230303</v>
      </c>
      <c r="E12" s="15">
        <v>209450</v>
      </c>
      <c r="F12" s="15">
        <v>46587</v>
      </c>
      <c r="G12" s="15">
        <v>84643</v>
      </c>
      <c r="H12" s="15">
        <v>82807</v>
      </c>
      <c r="I12" s="15">
        <v>44529</v>
      </c>
      <c r="J12" s="15">
        <v>80712</v>
      </c>
      <c r="K12" s="15">
        <v>101209</v>
      </c>
      <c r="L12" s="15">
        <v>61558</v>
      </c>
      <c r="M12" s="15">
        <v>114060</v>
      </c>
      <c r="N12" s="15">
        <v>23027</v>
      </c>
      <c r="O12" s="15">
        <v>32386</v>
      </c>
      <c r="P12" s="15">
        <v>5528</v>
      </c>
    </row>
    <row r="13" spans="1:17">
      <c r="A13" s="25"/>
      <c r="B13" s="8" t="s">
        <v>22</v>
      </c>
      <c r="C13" s="15">
        <f>SUM(D13:P13)</f>
        <v>275</v>
      </c>
      <c r="D13" s="15">
        <v>69</v>
      </c>
      <c r="E13" s="15">
        <v>74</v>
      </c>
      <c r="F13" s="15">
        <v>6</v>
      </c>
      <c r="G13" s="15">
        <v>7</v>
      </c>
      <c r="H13" s="15">
        <v>24</v>
      </c>
      <c r="I13" s="15">
        <v>10</v>
      </c>
      <c r="J13" s="15">
        <v>33</v>
      </c>
      <c r="K13" s="15">
        <v>23</v>
      </c>
      <c r="L13" s="15">
        <v>5</v>
      </c>
      <c r="M13" s="15">
        <v>20</v>
      </c>
      <c r="N13" s="15">
        <v>3</v>
      </c>
      <c r="O13" s="15">
        <v>1</v>
      </c>
      <c r="P13" s="16" t="s">
        <v>23</v>
      </c>
    </row>
    <row r="14" spans="1:17">
      <c r="A14" s="25"/>
      <c r="B14" s="6" t="s">
        <v>27</v>
      </c>
      <c r="C14" s="15">
        <v>7500</v>
      </c>
      <c r="D14" s="17" t="s">
        <v>25</v>
      </c>
      <c r="E14" s="17" t="s">
        <v>25</v>
      </c>
      <c r="F14" s="17" t="s">
        <v>25</v>
      </c>
      <c r="G14" s="17" t="s">
        <v>25</v>
      </c>
      <c r="H14" s="17" t="s">
        <v>25</v>
      </c>
      <c r="I14" s="17" t="s">
        <v>25</v>
      </c>
      <c r="J14" s="17" t="s">
        <v>25</v>
      </c>
      <c r="K14" s="17" t="s">
        <v>25</v>
      </c>
      <c r="L14" s="17" t="s">
        <v>25</v>
      </c>
      <c r="M14" s="17" t="s">
        <v>25</v>
      </c>
      <c r="N14" s="17" t="s">
        <v>25</v>
      </c>
      <c r="O14" s="17" t="s">
        <v>25</v>
      </c>
      <c r="P14" s="17" t="s">
        <v>25</v>
      </c>
      <c r="Q14" s="9"/>
    </row>
    <row r="15" spans="1:17">
      <c r="A15" s="25" t="s">
        <v>28</v>
      </c>
      <c r="B15" s="6" t="s">
        <v>19</v>
      </c>
      <c r="C15" s="15">
        <v>2249037</v>
      </c>
      <c r="D15" s="15">
        <v>452824</v>
      </c>
      <c r="E15" s="15">
        <v>417380</v>
      </c>
      <c r="F15" s="15">
        <v>95550</v>
      </c>
      <c r="G15" s="15">
        <v>173049</v>
      </c>
      <c r="H15" s="15">
        <v>166406</v>
      </c>
      <c r="I15" s="15">
        <v>93078</v>
      </c>
      <c r="J15" s="15">
        <v>162921</v>
      </c>
      <c r="K15" s="15">
        <v>205974</v>
      </c>
      <c r="L15" s="15">
        <v>124031</v>
      </c>
      <c r="M15" s="15">
        <v>228436</v>
      </c>
      <c r="N15" s="15">
        <v>49256</v>
      </c>
      <c r="O15" s="15">
        <v>67956</v>
      </c>
      <c r="P15" s="15">
        <v>12176</v>
      </c>
    </row>
    <row r="16" spans="1:17">
      <c r="A16" s="25"/>
      <c r="B16" s="7" t="s">
        <v>20</v>
      </c>
      <c r="C16" s="15">
        <v>1116111</v>
      </c>
      <c r="D16" s="15">
        <v>219247</v>
      </c>
      <c r="E16" s="15">
        <v>204943</v>
      </c>
      <c r="F16" s="15">
        <v>48532</v>
      </c>
      <c r="G16" s="15">
        <v>86976</v>
      </c>
      <c r="H16" s="15">
        <v>82465</v>
      </c>
      <c r="I16" s="15">
        <v>47355</v>
      </c>
      <c r="J16" s="15">
        <v>80858</v>
      </c>
      <c r="K16" s="15">
        <v>102637</v>
      </c>
      <c r="L16" s="15">
        <v>61932</v>
      </c>
      <c r="M16" s="15">
        <v>113220</v>
      </c>
      <c r="N16" s="15">
        <v>26202</v>
      </c>
      <c r="O16" s="15">
        <v>35162</v>
      </c>
      <c r="P16" s="15">
        <v>6582</v>
      </c>
    </row>
    <row r="17" spans="1:17">
      <c r="A17" s="25"/>
      <c r="B17" s="7" t="s">
        <v>21</v>
      </c>
      <c r="C17" s="15">
        <v>1132926</v>
      </c>
      <c r="D17" s="15">
        <v>233577</v>
      </c>
      <c r="E17" s="15">
        <v>212437</v>
      </c>
      <c r="F17" s="15">
        <v>47018</v>
      </c>
      <c r="G17" s="15">
        <v>86073</v>
      </c>
      <c r="H17" s="15">
        <v>83941</v>
      </c>
      <c r="I17" s="15">
        <v>45723</v>
      </c>
      <c r="J17" s="15">
        <v>82063</v>
      </c>
      <c r="K17" s="15">
        <v>103337</v>
      </c>
      <c r="L17" s="15">
        <v>62099</v>
      </c>
      <c r="M17" s="15">
        <v>115216</v>
      </c>
      <c r="N17" s="15">
        <v>23054</v>
      </c>
      <c r="O17" s="15">
        <v>32794</v>
      </c>
      <c r="P17" s="15">
        <v>5594</v>
      </c>
    </row>
    <row r="18" spans="1:17">
      <c r="A18" s="25"/>
      <c r="B18" s="8" t="s">
        <v>22</v>
      </c>
      <c r="C18" s="15">
        <f>SUM(D18:P18)</f>
        <v>338</v>
      </c>
      <c r="D18" s="15">
        <v>83</v>
      </c>
      <c r="E18" s="15">
        <v>86</v>
      </c>
      <c r="F18" s="15">
        <v>9</v>
      </c>
      <c r="G18" s="15">
        <v>10</v>
      </c>
      <c r="H18" s="15">
        <v>27</v>
      </c>
      <c r="I18" s="15">
        <v>10</v>
      </c>
      <c r="J18" s="15">
        <v>39</v>
      </c>
      <c r="K18" s="15">
        <v>29</v>
      </c>
      <c r="L18" s="15">
        <v>13</v>
      </c>
      <c r="M18" s="15">
        <v>25</v>
      </c>
      <c r="N18" s="15">
        <v>3</v>
      </c>
      <c r="O18" s="15">
        <v>4</v>
      </c>
      <c r="P18" s="16" t="s">
        <v>23</v>
      </c>
    </row>
    <row r="19" spans="1:17">
      <c r="A19" s="25"/>
      <c r="B19" s="6" t="s">
        <v>27</v>
      </c>
      <c r="C19" s="15">
        <v>9030</v>
      </c>
      <c r="D19" s="18" t="s">
        <v>25</v>
      </c>
      <c r="E19" s="18" t="s">
        <v>25</v>
      </c>
      <c r="F19" s="18" t="s">
        <v>25</v>
      </c>
      <c r="G19" s="18" t="s">
        <v>25</v>
      </c>
      <c r="H19" s="18" t="s">
        <v>25</v>
      </c>
      <c r="I19" s="18" t="s">
        <v>25</v>
      </c>
      <c r="J19" s="18" t="s">
        <v>25</v>
      </c>
      <c r="K19" s="18" t="s">
        <v>25</v>
      </c>
      <c r="L19" s="18" t="s">
        <v>25</v>
      </c>
      <c r="M19" s="18" t="s">
        <v>25</v>
      </c>
      <c r="N19" s="18" t="s">
        <v>25</v>
      </c>
      <c r="O19" s="18" t="s">
        <v>25</v>
      </c>
      <c r="P19" s="18" t="s">
        <v>25</v>
      </c>
      <c r="Q19" s="9"/>
    </row>
    <row r="20" spans="1:17">
      <c r="A20" s="25" t="s">
        <v>29</v>
      </c>
      <c r="B20" s="6" t="s">
        <v>19</v>
      </c>
      <c r="C20" s="15">
        <v>2268807</v>
      </c>
      <c r="D20" s="15">
        <f t="shared" ref="D20:P20" si="1">D21+D22</f>
        <v>457245</v>
      </c>
      <c r="E20" s="15">
        <f t="shared" si="1"/>
        <v>422471</v>
      </c>
      <c r="F20" s="15">
        <f t="shared" si="1"/>
        <v>95664</v>
      </c>
      <c r="G20" s="15">
        <f t="shared" si="1"/>
        <v>175142</v>
      </c>
      <c r="H20" s="15">
        <f t="shared" si="1"/>
        <v>167060</v>
      </c>
      <c r="I20" s="15">
        <f t="shared" si="1"/>
        <v>93887</v>
      </c>
      <c r="J20" s="15">
        <f t="shared" si="1"/>
        <v>164398</v>
      </c>
      <c r="K20" s="15">
        <f t="shared" si="1"/>
        <v>209202</v>
      </c>
      <c r="L20" s="15">
        <f t="shared" si="1"/>
        <v>124408</v>
      </c>
      <c r="M20" s="15">
        <f t="shared" si="1"/>
        <v>228611</v>
      </c>
      <c r="N20" s="15">
        <f t="shared" si="1"/>
        <v>49333</v>
      </c>
      <c r="O20" s="15">
        <f t="shared" si="1"/>
        <v>69032</v>
      </c>
      <c r="P20" s="15">
        <f t="shared" si="1"/>
        <v>12354</v>
      </c>
    </row>
    <row r="21" spans="1:17">
      <c r="A21" s="25"/>
      <c r="B21" s="7" t="s">
        <v>20</v>
      </c>
      <c r="C21" s="15">
        <v>1124276</v>
      </c>
      <c r="D21" s="15">
        <v>221049</v>
      </c>
      <c r="E21" s="15">
        <v>206991</v>
      </c>
      <c r="F21" s="15">
        <v>48618</v>
      </c>
      <c r="G21" s="15">
        <v>87889</v>
      </c>
      <c r="H21" s="15">
        <v>82635</v>
      </c>
      <c r="I21" s="15">
        <v>47773</v>
      </c>
      <c r="J21" s="15">
        <v>81565</v>
      </c>
      <c r="K21" s="15">
        <v>104026</v>
      </c>
      <c r="L21" s="15">
        <v>61998</v>
      </c>
      <c r="M21" s="15">
        <v>113137</v>
      </c>
      <c r="N21" s="15">
        <v>26218</v>
      </c>
      <c r="O21" s="15">
        <v>35719</v>
      </c>
      <c r="P21" s="15">
        <v>6658</v>
      </c>
    </row>
    <row r="22" spans="1:17">
      <c r="A22" s="25"/>
      <c r="B22" s="7" t="s">
        <v>21</v>
      </c>
      <c r="C22" s="15">
        <v>1144531</v>
      </c>
      <c r="D22" s="15">
        <v>236196</v>
      </c>
      <c r="E22" s="15">
        <v>215480</v>
      </c>
      <c r="F22" s="15">
        <v>47046</v>
      </c>
      <c r="G22" s="15">
        <v>87253</v>
      </c>
      <c r="H22" s="15">
        <v>84425</v>
      </c>
      <c r="I22" s="15">
        <v>46114</v>
      </c>
      <c r="J22" s="15">
        <v>82833</v>
      </c>
      <c r="K22" s="15">
        <v>105176</v>
      </c>
      <c r="L22" s="15">
        <v>62410</v>
      </c>
      <c r="M22" s="15">
        <v>115474</v>
      </c>
      <c r="N22" s="15">
        <v>23115</v>
      </c>
      <c r="O22" s="15">
        <v>33313</v>
      </c>
      <c r="P22" s="15">
        <v>5696</v>
      </c>
    </row>
    <row r="23" spans="1:17">
      <c r="A23" s="25"/>
      <c r="B23" s="8" t="s">
        <v>22</v>
      </c>
      <c r="C23" s="15">
        <f>SUM(D23:O23)</f>
        <v>366</v>
      </c>
      <c r="D23" s="15">
        <v>87</v>
      </c>
      <c r="E23" s="15">
        <v>96</v>
      </c>
      <c r="F23" s="15">
        <v>9</v>
      </c>
      <c r="G23" s="15">
        <v>13</v>
      </c>
      <c r="H23" s="15">
        <v>29</v>
      </c>
      <c r="I23" s="15">
        <v>11</v>
      </c>
      <c r="J23" s="15">
        <v>44</v>
      </c>
      <c r="K23" s="15">
        <v>31</v>
      </c>
      <c r="L23" s="15">
        <v>13</v>
      </c>
      <c r="M23" s="15">
        <v>26</v>
      </c>
      <c r="N23" s="15">
        <v>3</v>
      </c>
      <c r="O23" s="15">
        <v>4</v>
      </c>
      <c r="P23" s="16" t="s">
        <v>23</v>
      </c>
    </row>
    <row r="24" spans="1:17">
      <c r="A24" s="25"/>
      <c r="B24" s="6" t="s">
        <v>27</v>
      </c>
      <c r="C24" s="15">
        <v>9480</v>
      </c>
      <c r="D24" s="18" t="s">
        <v>25</v>
      </c>
      <c r="E24" s="18" t="s">
        <v>25</v>
      </c>
      <c r="F24" s="18" t="s">
        <v>25</v>
      </c>
      <c r="G24" s="18" t="s">
        <v>25</v>
      </c>
      <c r="H24" s="18" t="s">
        <v>25</v>
      </c>
      <c r="I24" s="18" t="s">
        <v>25</v>
      </c>
      <c r="J24" s="18" t="s">
        <v>25</v>
      </c>
      <c r="K24" s="18" t="s">
        <v>25</v>
      </c>
      <c r="L24" s="18" t="s">
        <v>25</v>
      </c>
      <c r="M24" s="18" t="s">
        <v>25</v>
      </c>
      <c r="N24" s="18" t="s">
        <v>25</v>
      </c>
      <c r="O24" s="18" t="s">
        <v>25</v>
      </c>
      <c r="P24" s="18" t="s">
        <v>25</v>
      </c>
      <c r="Q24" s="9"/>
    </row>
    <row r="25" spans="1:17" s="11" customFormat="1">
      <c r="A25" s="26" t="s">
        <v>30</v>
      </c>
      <c r="B25" s="10" t="s">
        <v>19</v>
      </c>
      <c r="C25" s="15">
        <v>2272391</v>
      </c>
      <c r="D25" s="15">
        <v>458847</v>
      </c>
      <c r="E25" s="15">
        <v>422529</v>
      </c>
      <c r="F25" s="15">
        <v>94870</v>
      </c>
      <c r="G25" s="15">
        <v>176757</v>
      </c>
      <c r="H25" s="15">
        <v>166394</v>
      </c>
      <c r="I25" s="15">
        <v>92172</v>
      </c>
      <c r="J25" s="15">
        <v>166767</v>
      </c>
      <c r="K25" s="15">
        <v>209665</v>
      </c>
      <c r="L25" s="15">
        <v>124442</v>
      </c>
      <c r="M25" s="15">
        <v>228203</v>
      </c>
      <c r="N25" s="15">
        <v>49094</v>
      </c>
      <c r="O25" s="15">
        <v>69995</v>
      </c>
      <c r="P25" s="15">
        <v>12656</v>
      </c>
    </row>
    <row r="26" spans="1:17" s="11" customFormat="1">
      <c r="A26" s="26"/>
      <c r="B26" s="12" t="s">
        <v>20</v>
      </c>
      <c r="C26" s="15">
        <v>1125130</v>
      </c>
      <c r="D26" s="15">
        <v>221459</v>
      </c>
      <c r="E26" s="15">
        <v>206933</v>
      </c>
      <c r="F26" s="15">
        <v>48226</v>
      </c>
      <c r="G26" s="15">
        <v>88596</v>
      </c>
      <c r="H26" s="15">
        <v>82316</v>
      </c>
      <c r="I26" s="15">
        <v>46797</v>
      </c>
      <c r="J26" s="15">
        <v>82717</v>
      </c>
      <c r="K26" s="15">
        <v>104149</v>
      </c>
      <c r="L26" s="15">
        <v>62046</v>
      </c>
      <c r="M26" s="15">
        <v>112847</v>
      </c>
      <c r="N26" s="15">
        <v>26062</v>
      </c>
      <c r="O26" s="15">
        <v>36223</v>
      </c>
      <c r="P26" s="15">
        <v>6759</v>
      </c>
    </row>
    <row r="27" spans="1:17" s="11" customFormat="1">
      <c r="A27" s="26"/>
      <c r="B27" s="12" t="s">
        <v>21</v>
      </c>
      <c r="C27" s="15">
        <v>1147261</v>
      </c>
      <c r="D27" s="15">
        <v>237388</v>
      </c>
      <c r="E27" s="15">
        <v>215596</v>
      </c>
      <c r="F27" s="15">
        <v>46644</v>
      </c>
      <c r="G27" s="15">
        <v>88161</v>
      </c>
      <c r="H27" s="15">
        <v>84078</v>
      </c>
      <c r="I27" s="15">
        <v>45375</v>
      </c>
      <c r="J27" s="15">
        <v>84050</v>
      </c>
      <c r="K27" s="15">
        <v>105516</v>
      </c>
      <c r="L27" s="15">
        <v>62396</v>
      </c>
      <c r="M27" s="15">
        <v>115356</v>
      </c>
      <c r="N27" s="15">
        <v>23032</v>
      </c>
      <c r="O27" s="15">
        <v>33772</v>
      </c>
      <c r="P27" s="15">
        <v>5897</v>
      </c>
    </row>
    <row r="28" spans="1:17" s="11" customFormat="1">
      <c r="A28" s="26"/>
      <c r="B28" s="13" t="s">
        <v>22</v>
      </c>
      <c r="C28" s="15">
        <v>386</v>
      </c>
      <c r="D28" s="15">
        <v>91</v>
      </c>
      <c r="E28" s="15">
        <v>99</v>
      </c>
      <c r="F28" s="15">
        <v>9</v>
      </c>
      <c r="G28" s="15">
        <v>14</v>
      </c>
      <c r="H28" s="15">
        <v>34</v>
      </c>
      <c r="I28" s="15">
        <v>11</v>
      </c>
      <c r="J28" s="15">
        <v>48</v>
      </c>
      <c r="K28" s="15">
        <v>32</v>
      </c>
      <c r="L28" s="15">
        <v>13</v>
      </c>
      <c r="M28" s="15">
        <v>28</v>
      </c>
      <c r="N28" s="15">
        <v>3</v>
      </c>
      <c r="O28" s="15">
        <v>4</v>
      </c>
      <c r="P28" s="16" t="s">
        <v>31</v>
      </c>
    </row>
    <row r="29" spans="1:17" s="11" customFormat="1">
      <c r="A29" s="26"/>
      <c r="B29" s="10" t="s">
        <v>27</v>
      </c>
      <c r="C29" s="15">
        <v>9830</v>
      </c>
      <c r="D29" s="19" t="s">
        <v>32</v>
      </c>
      <c r="E29" s="19" t="s">
        <v>32</v>
      </c>
      <c r="F29" s="19" t="s">
        <v>32</v>
      </c>
      <c r="G29" s="19" t="s">
        <v>32</v>
      </c>
      <c r="H29" s="19" t="s">
        <v>32</v>
      </c>
      <c r="I29" s="19" t="s">
        <v>32</v>
      </c>
      <c r="J29" s="19" t="s">
        <v>32</v>
      </c>
      <c r="K29" s="19" t="s">
        <v>32</v>
      </c>
      <c r="L29" s="19" t="s">
        <v>32</v>
      </c>
      <c r="M29" s="19" t="s">
        <v>32</v>
      </c>
      <c r="N29" s="19" t="s">
        <v>32</v>
      </c>
      <c r="O29" s="19" t="s">
        <v>32</v>
      </c>
      <c r="P29" s="19" t="s">
        <v>32</v>
      </c>
      <c r="Q29" s="14"/>
    </row>
    <row r="30" spans="1:17">
      <c r="A30" s="25" t="s">
        <v>33</v>
      </c>
      <c r="B30" s="6" t="s">
        <v>19</v>
      </c>
      <c r="C30" s="15">
        <v>2293509</v>
      </c>
      <c r="D30" s="15">
        <v>462338</v>
      </c>
      <c r="E30" s="15">
        <v>423722</v>
      </c>
      <c r="F30" s="15">
        <v>227810</v>
      </c>
      <c r="G30" s="15">
        <v>209952</v>
      </c>
      <c r="H30" s="15">
        <v>94313</v>
      </c>
      <c r="I30" s="15">
        <v>177602</v>
      </c>
      <c r="J30" s="15">
        <v>167205</v>
      </c>
      <c r="K30" s="15">
        <v>85991</v>
      </c>
      <c r="L30" s="15">
        <v>172274</v>
      </c>
      <c r="M30" s="15">
        <v>124973</v>
      </c>
      <c r="N30" s="15">
        <v>49205</v>
      </c>
      <c r="O30" s="15">
        <v>73026</v>
      </c>
      <c r="P30" s="15">
        <v>13053</v>
      </c>
    </row>
    <row r="31" spans="1:17">
      <c r="A31" s="25"/>
      <c r="B31" s="7" t="s">
        <v>20</v>
      </c>
      <c r="C31" s="15">
        <v>1126870</v>
      </c>
      <c r="D31" s="15">
        <v>222499</v>
      </c>
      <c r="E31" s="15">
        <v>206978</v>
      </c>
      <c r="F31" s="15">
        <v>47821</v>
      </c>
      <c r="G31" s="15">
        <v>88725</v>
      </c>
      <c r="H31" s="15">
        <v>82684</v>
      </c>
      <c r="I31" s="15">
        <v>43522</v>
      </c>
      <c r="J31" s="15">
        <v>85301</v>
      </c>
      <c r="K31" s="15">
        <v>104077</v>
      </c>
      <c r="L31" s="15">
        <v>62082</v>
      </c>
      <c r="M31" s="15">
        <v>112517</v>
      </c>
      <c r="N31" s="15">
        <v>26053</v>
      </c>
      <c r="O31" s="15">
        <v>37703</v>
      </c>
      <c r="P31" s="15">
        <v>6908</v>
      </c>
    </row>
    <row r="32" spans="1:17">
      <c r="A32" s="25"/>
      <c r="B32" s="7" t="s">
        <v>21</v>
      </c>
      <c r="C32" s="15">
        <v>1154594</v>
      </c>
      <c r="D32" s="15">
        <v>239839</v>
      </c>
      <c r="E32" s="15">
        <v>216744</v>
      </c>
      <c r="F32" s="15">
        <v>46492</v>
      </c>
      <c r="G32" s="15">
        <v>88877</v>
      </c>
      <c r="H32" s="15">
        <v>84521</v>
      </c>
      <c r="I32" s="15">
        <v>42469</v>
      </c>
      <c r="J32" s="15">
        <v>86973</v>
      </c>
      <c r="K32" s="15">
        <v>105875</v>
      </c>
      <c r="L32" s="15">
        <v>62891</v>
      </c>
      <c r="M32" s="15">
        <v>115293</v>
      </c>
      <c r="N32" s="15">
        <v>23152</v>
      </c>
      <c r="O32" s="15">
        <v>35323</v>
      </c>
      <c r="P32" s="15">
        <v>6145</v>
      </c>
    </row>
    <row r="33" spans="1:17">
      <c r="A33" s="25"/>
      <c r="B33" s="8" t="s">
        <v>22</v>
      </c>
      <c r="C33" s="15">
        <v>403</v>
      </c>
      <c r="D33" s="15">
        <v>96</v>
      </c>
      <c r="E33" s="15">
        <v>102</v>
      </c>
      <c r="F33" s="15">
        <v>9</v>
      </c>
      <c r="G33" s="15">
        <v>14</v>
      </c>
      <c r="H33" s="15">
        <v>35</v>
      </c>
      <c r="I33" s="15">
        <v>11</v>
      </c>
      <c r="J33" s="15">
        <v>50</v>
      </c>
      <c r="K33" s="15">
        <v>34</v>
      </c>
      <c r="L33" s="15">
        <v>13</v>
      </c>
      <c r="M33" s="15">
        <v>30</v>
      </c>
      <c r="N33" s="15">
        <v>3</v>
      </c>
      <c r="O33" s="15">
        <v>6</v>
      </c>
      <c r="P33" s="16" t="s">
        <v>23</v>
      </c>
    </row>
    <row r="34" spans="1:17">
      <c r="A34" s="25"/>
      <c r="B34" s="6" t="s">
        <v>27</v>
      </c>
      <c r="C34" s="15">
        <v>10321</v>
      </c>
      <c r="D34" s="19"/>
      <c r="E34" s="19"/>
      <c r="F34" s="19"/>
      <c r="G34" s="19"/>
      <c r="H34" s="19"/>
      <c r="I34" s="19"/>
      <c r="J34" s="19"/>
      <c r="K34" s="19"/>
      <c r="L34" s="19"/>
      <c r="M34" s="19"/>
      <c r="N34" s="19"/>
      <c r="O34" s="19"/>
      <c r="P34" s="19"/>
      <c r="Q34" s="9"/>
    </row>
    <row r="35" spans="1:17">
      <c r="A35" s="22" t="s">
        <v>36</v>
      </c>
      <c r="B35" s="6" t="s">
        <v>37</v>
      </c>
      <c r="C35" s="15">
        <v>2317445</v>
      </c>
      <c r="D35" s="15">
        <v>470683</v>
      </c>
      <c r="E35" s="15">
        <v>431255</v>
      </c>
      <c r="F35" s="15">
        <v>94607</v>
      </c>
      <c r="G35" s="15">
        <v>180032</v>
      </c>
      <c r="H35" s="15">
        <v>169237</v>
      </c>
      <c r="I35" s="15">
        <v>86634</v>
      </c>
      <c r="J35" s="15">
        <v>178297</v>
      </c>
      <c r="K35" s="15">
        <v>213403</v>
      </c>
      <c r="L35" s="15">
        <v>126603</v>
      </c>
      <c r="M35" s="15">
        <v>229686</v>
      </c>
      <c r="N35" s="15">
        <v>49277</v>
      </c>
      <c r="O35" s="15">
        <v>74521</v>
      </c>
      <c r="P35" s="15">
        <v>13210</v>
      </c>
    </row>
    <row r="36" spans="1:17">
      <c r="A36" s="23"/>
      <c r="B36" s="7" t="s">
        <v>38</v>
      </c>
      <c r="C36" s="15">
        <v>1142786</v>
      </c>
      <c r="D36" s="15">
        <v>226258</v>
      </c>
      <c r="E36" s="15">
        <v>210302</v>
      </c>
      <c r="F36" s="15">
        <v>47886</v>
      </c>
      <c r="G36" s="15">
        <v>89836</v>
      </c>
      <c r="H36" s="15">
        <v>83468</v>
      </c>
      <c r="I36" s="15">
        <v>43873</v>
      </c>
      <c r="J36" s="15">
        <v>88005</v>
      </c>
      <c r="K36" s="15">
        <v>105686</v>
      </c>
      <c r="L36" s="15">
        <v>62783</v>
      </c>
      <c r="M36" s="15">
        <v>113253</v>
      </c>
      <c r="N36" s="15">
        <v>26065</v>
      </c>
      <c r="O36" s="15">
        <v>38445</v>
      </c>
      <c r="P36" s="15">
        <v>6926</v>
      </c>
    </row>
    <row r="37" spans="1:17">
      <c r="A37" s="23"/>
      <c r="B37" s="7" t="s">
        <v>39</v>
      </c>
      <c r="C37" s="15">
        <v>1174659</v>
      </c>
      <c r="D37" s="15">
        <v>244425</v>
      </c>
      <c r="E37" s="15">
        <v>220953</v>
      </c>
      <c r="F37" s="15">
        <v>46721</v>
      </c>
      <c r="G37" s="15">
        <v>90196</v>
      </c>
      <c r="H37" s="15">
        <v>85769</v>
      </c>
      <c r="I37" s="15">
        <v>42761</v>
      </c>
      <c r="J37" s="15">
        <v>90292</v>
      </c>
      <c r="K37" s="15">
        <v>107717</v>
      </c>
      <c r="L37" s="15">
        <v>63820</v>
      </c>
      <c r="M37" s="15">
        <v>116433</v>
      </c>
      <c r="N37" s="15">
        <v>23212</v>
      </c>
      <c r="O37" s="15">
        <v>36076</v>
      </c>
      <c r="P37" s="15">
        <v>6284</v>
      </c>
    </row>
    <row r="38" spans="1:17">
      <c r="A38" s="23"/>
      <c r="B38" s="8" t="s">
        <v>40</v>
      </c>
      <c r="C38" s="15">
        <v>417</v>
      </c>
      <c r="D38" s="15">
        <v>98</v>
      </c>
      <c r="E38" s="15">
        <v>106</v>
      </c>
      <c r="F38" s="15">
        <v>11</v>
      </c>
      <c r="G38" s="15">
        <v>14</v>
      </c>
      <c r="H38" s="15">
        <v>37</v>
      </c>
      <c r="I38" s="15">
        <v>11</v>
      </c>
      <c r="J38" s="15">
        <v>50</v>
      </c>
      <c r="K38" s="15">
        <v>34</v>
      </c>
      <c r="L38" s="15">
        <v>14</v>
      </c>
      <c r="M38" s="15">
        <v>32</v>
      </c>
      <c r="N38" s="15">
        <v>4</v>
      </c>
      <c r="O38" s="15">
        <v>6</v>
      </c>
      <c r="P38" s="16" t="s">
        <v>31</v>
      </c>
    </row>
    <row r="39" spans="1:17">
      <c r="A39" s="24"/>
      <c r="B39" s="6" t="s">
        <v>41</v>
      </c>
      <c r="C39" s="15">
        <v>10845</v>
      </c>
      <c r="D39" s="19" t="s">
        <v>32</v>
      </c>
      <c r="E39" s="19" t="s">
        <v>32</v>
      </c>
      <c r="F39" s="19" t="s">
        <v>32</v>
      </c>
      <c r="G39" s="19" t="s">
        <v>32</v>
      </c>
      <c r="H39" s="19" t="s">
        <v>32</v>
      </c>
      <c r="I39" s="19" t="s">
        <v>32</v>
      </c>
      <c r="J39" s="19" t="s">
        <v>32</v>
      </c>
      <c r="K39" s="19" t="s">
        <v>32</v>
      </c>
      <c r="L39" s="19" t="s">
        <v>32</v>
      </c>
      <c r="M39" s="19" t="s">
        <v>32</v>
      </c>
      <c r="N39" s="19" t="s">
        <v>32</v>
      </c>
      <c r="O39" s="19" t="s">
        <v>32</v>
      </c>
      <c r="P39" s="19" t="s">
        <v>32</v>
      </c>
      <c r="Q39" s="9"/>
    </row>
    <row r="40" spans="1:17">
      <c r="A40" s="22" t="s">
        <v>42</v>
      </c>
      <c r="B40" s="6" t="s">
        <v>37</v>
      </c>
      <c r="C40" s="15">
        <f>SUM(D40:P40)</f>
        <v>2338648</v>
      </c>
      <c r="D40" s="15">
        <v>475798</v>
      </c>
      <c r="E40" s="15">
        <v>435050</v>
      </c>
      <c r="F40" s="15">
        <v>94404</v>
      </c>
      <c r="G40" s="15">
        <v>181526</v>
      </c>
      <c r="H40" s="15">
        <v>169936</v>
      </c>
      <c r="I40" s="15">
        <v>88166</v>
      </c>
      <c r="J40" s="15">
        <v>183895</v>
      </c>
      <c r="K40" s="15">
        <v>214690</v>
      </c>
      <c r="L40" s="15">
        <v>127270</v>
      </c>
      <c r="M40" s="15">
        <v>229389</v>
      </c>
      <c r="N40" s="15">
        <v>49389</v>
      </c>
      <c r="O40" s="15">
        <v>75874</v>
      </c>
      <c r="P40" s="15">
        <v>13261</v>
      </c>
      <c r="Q40" s="9"/>
    </row>
    <row r="41" spans="1:17">
      <c r="A41" s="23"/>
      <c r="B41" s="7" t="s">
        <v>38</v>
      </c>
      <c r="C41" s="15">
        <f t="shared" ref="C41:C42" si="2">SUM(D41:P41)</f>
        <v>1151696</v>
      </c>
      <c r="D41" s="15">
        <v>228439</v>
      </c>
      <c r="E41" s="15">
        <v>211904</v>
      </c>
      <c r="F41" s="15">
        <v>47776</v>
      </c>
      <c r="G41" s="15">
        <v>90445</v>
      </c>
      <c r="H41" s="15">
        <v>83656</v>
      </c>
      <c r="I41" s="15">
        <v>44622</v>
      </c>
      <c r="J41" s="15">
        <v>90530</v>
      </c>
      <c r="K41" s="15">
        <v>106031</v>
      </c>
      <c r="L41" s="15">
        <v>63091</v>
      </c>
      <c r="M41" s="15">
        <v>113140</v>
      </c>
      <c r="N41" s="15">
        <v>26066</v>
      </c>
      <c r="O41" s="15">
        <v>39082</v>
      </c>
      <c r="P41" s="15">
        <v>6914</v>
      </c>
      <c r="Q41" s="9"/>
    </row>
    <row r="42" spans="1:17">
      <c r="A42" s="23"/>
      <c r="B42" s="7" t="s">
        <v>39</v>
      </c>
      <c r="C42" s="15">
        <f t="shared" si="2"/>
        <v>1186952</v>
      </c>
      <c r="D42" s="15">
        <v>247359</v>
      </c>
      <c r="E42" s="15">
        <v>223146</v>
      </c>
      <c r="F42" s="15">
        <v>46628</v>
      </c>
      <c r="G42" s="15">
        <v>91081</v>
      </c>
      <c r="H42" s="15">
        <v>86280</v>
      </c>
      <c r="I42" s="15">
        <v>43544</v>
      </c>
      <c r="J42" s="15">
        <v>93365</v>
      </c>
      <c r="K42" s="15">
        <v>108659</v>
      </c>
      <c r="L42" s="15">
        <v>64179</v>
      </c>
      <c r="M42" s="15">
        <v>116249</v>
      </c>
      <c r="N42" s="15">
        <v>23323</v>
      </c>
      <c r="O42" s="15">
        <v>36792</v>
      </c>
      <c r="P42" s="15">
        <v>6347</v>
      </c>
      <c r="Q42" s="9"/>
    </row>
    <row r="43" spans="1:17">
      <c r="A43" s="23"/>
      <c r="B43" s="8" t="s">
        <v>40</v>
      </c>
      <c r="C43" s="15">
        <f>SUM(D43:P43)</f>
        <v>524</v>
      </c>
      <c r="D43" s="15">
        <v>120</v>
      </c>
      <c r="E43" s="15">
        <v>121</v>
      </c>
      <c r="F43" s="15">
        <v>13</v>
      </c>
      <c r="G43" s="15">
        <v>24</v>
      </c>
      <c r="H43" s="15">
        <v>45</v>
      </c>
      <c r="I43" s="15">
        <v>18</v>
      </c>
      <c r="J43" s="15">
        <v>65</v>
      </c>
      <c r="K43" s="15">
        <v>43</v>
      </c>
      <c r="L43" s="15">
        <v>17</v>
      </c>
      <c r="M43" s="15">
        <v>43</v>
      </c>
      <c r="N43" s="15">
        <v>5</v>
      </c>
      <c r="O43" s="15">
        <v>10</v>
      </c>
      <c r="P43" s="16" t="s">
        <v>43</v>
      </c>
      <c r="Q43" s="9"/>
    </row>
    <row r="44" spans="1:17">
      <c r="A44" s="24"/>
      <c r="B44" s="6" t="s">
        <v>41</v>
      </c>
      <c r="C44" s="15">
        <v>10666</v>
      </c>
      <c r="D44" s="19"/>
      <c r="E44" s="19"/>
      <c r="F44" s="19"/>
      <c r="G44" s="19"/>
      <c r="H44" s="19"/>
      <c r="I44" s="19"/>
      <c r="J44" s="19"/>
      <c r="K44" s="19"/>
      <c r="L44" s="19"/>
      <c r="M44" s="19"/>
      <c r="N44" s="19"/>
      <c r="O44" s="19"/>
      <c r="P44" s="19"/>
      <c r="Q44" s="9"/>
    </row>
    <row r="45" spans="1:17">
      <c r="A45" s="22" t="s">
        <v>44</v>
      </c>
      <c r="B45" s="6" t="s">
        <v>37</v>
      </c>
      <c r="C45" s="20">
        <v>2355106</v>
      </c>
      <c r="D45" s="20">
        <f>D46+D47</f>
        <v>478487</v>
      </c>
      <c r="E45" s="20">
        <f t="shared" ref="E45:P45" si="3">E46+E47</f>
        <v>439213</v>
      </c>
      <c r="F45" s="20">
        <f t="shared" si="3"/>
        <v>93799</v>
      </c>
      <c r="G45" s="20">
        <f t="shared" si="3"/>
        <v>182837</v>
      </c>
      <c r="H45" s="20">
        <f t="shared" si="3"/>
        <v>170556</v>
      </c>
      <c r="I45" s="20">
        <f t="shared" si="3"/>
        <v>89713</v>
      </c>
      <c r="J45" s="20">
        <f t="shared" si="3"/>
        <v>188328</v>
      </c>
      <c r="K45" s="20">
        <f t="shared" si="3"/>
        <v>216058</v>
      </c>
      <c r="L45" s="20">
        <f t="shared" si="3"/>
        <v>127360</v>
      </c>
      <c r="M45" s="20">
        <f t="shared" si="3"/>
        <v>228210</v>
      </c>
      <c r="N45" s="20">
        <f t="shared" si="3"/>
        <v>49723</v>
      </c>
      <c r="O45" s="20">
        <f t="shared" si="3"/>
        <v>77526</v>
      </c>
      <c r="P45" s="20">
        <f t="shared" si="3"/>
        <v>13296</v>
      </c>
      <c r="Q45" s="9"/>
    </row>
    <row r="46" spans="1:17">
      <c r="A46" s="23"/>
      <c r="B46" s="7" t="s">
        <v>38</v>
      </c>
      <c r="C46" s="20">
        <v>1158094</v>
      </c>
      <c r="D46" s="20">
        <v>229485</v>
      </c>
      <c r="E46" s="20">
        <v>213649</v>
      </c>
      <c r="F46" s="20">
        <v>47442</v>
      </c>
      <c r="G46" s="20">
        <v>91028</v>
      </c>
      <c r="H46" s="20">
        <v>83777</v>
      </c>
      <c r="I46" s="20">
        <v>45312</v>
      </c>
      <c r="J46" s="20">
        <v>92365</v>
      </c>
      <c r="K46" s="20">
        <v>106542</v>
      </c>
      <c r="L46" s="20">
        <v>63116</v>
      </c>
      <c r="M46" s="20">
        <v>112379</v>
      </c>
      <c r="N46" s="20">
        <v>26222</v>
      </c>
      <c r="O46" s="20">
        <v>39867</v>
      </c>
      <c r="P46" s="20">
        <v>6910</v>
      </c>
      <c r="Q46" s="9"/>
    </row>
    <row r="47" spans="1:17">
      <c r="A47" s="23"/>
      <c r="B47" s="7" t="s">
        <v>39</v>
      </c>
      <c r="C47" s="20">
        <v>1197012</v>
      </c>
      <c r="D47" s="20">
        <v>249002</v>
      </c>
      <c r="E47" s="20">
        <v>225564</v>
      </c>
      <c r="F47" s="20">
        <v>46357</v>
      </c>
      <c r="G47" s="20">
        <v>91809</v>
      </c>
      <c r="H47" s="20">
        <v>86779</v>
      </c>
      <c r="I47" s="20">
        <v>44401</v>
      </c>
      <c r="J47" s="20">
        <v>95963</v>
      </c>
      <c r="K47" s="20">
        <v>109516</v>
      </c>
      <c r="L47" s="20">
        <v>64244</v>
      </c>
      <c r="M47" s="20">
        <v>115831</v>
      </c>
      <c r="N47" s="20">
        <v>23501</v>
      </c>
      <c r="O47" s="20">
        <v>37659</v>
      </c>
      <c r="P47" s="20">
        <v>6386</v>
      </c>
      <c r="Q47" s="9"/>
    </row>
    <row r="48" spans="1:17">
      <c r="A48" s="23"/>
      <c r="B48" s="8" t="s">
        <v>40</v>
      </c>
      <c r="C48" s="20">
        <v>634</v>
      </c>
      <c r="D48" s="20">
        <v>138</v>
      </c>
      <c r="E48" s="20">
        <v>138</v>
      </c>
      <c r="F48" s="20">
        <v>19</v>
      </c>
      <c r="G48" s="20">
        <v>27</v>
      </c>
      <c r="H48" s="20">
        <v>53</v>
      </c>
      <c r="I48" s="20">
        <v>26</v>
      </c>
      <c r="J48" s="20">
        <v>81</v>
      </c>
      <c r="K48" s="20">
        <v>53</v>
      </c>
      <c r="L48" s="20">
        <v>28</v>
      </c>
      <c r="M48" s="20">
        <v>52</v>
      </c>
      <c r="N48" s="20">
        <v>5</v>
      </c>
      <c r="O48" s="20">
        <v>11</v>
      </c>
      <c r="P48" s="21">
        <v>3</v>
      </c>
    </row>
    <row r="49" spans="1:16">
      <c r="A49" s="24"/>
      <c r="B49" s="6" t="s">
        <v>41</v>
      </c>
      <c r="C49" s="20">
        <f>SUM(D49:P49)</f>
        <v>12107</v>
      </c>
      <c r="D49" s="20">
        <v>3199</v>
      </c>
      <c r="E49" s="20">
        <v>3310</v>
      </c>
      <c r="F49" s="20">
        <v>173</v>
      </c>
      <c r="G49" s="20">
        <v>488</v>
      </c>
      <c r="H49" s="20">
        <v>821</v>
      </c>
      <c r="I49" s="20">
        <v>257</v>
      </c>
      <c r="J49" s="20">
        <v>1826</v>
      </c>
      <c r="K49" s="20">
        <v>722</v>
      </c>
      <c r="L49" s="20">
        <v>315</v>
      </c>
      <c r="M49" s="20">
        <v>791</v>
      </c>
      <c r="N49" s="20">
        <v>60</v>
      </c>
      <c r="O49" s="20">
        <v>100</v>
      </c>
      <c r="P49" s="20">
        <v>45</v>
      </c>
    </row>
    <row r="50" spans="1:16">
      <c r="A50" s="3" t="s">
        <v>34</v>
      </c>
    </row>
    <row r="51" spans="1:16">
      <c r="A51" s="3" t="s">
        <v>35</v>
      </c>
    </row>
  </sheetData>
  <mergeCells count="12">
    <mergeCell ref="A15:A19"/>
    <mergeCell ref="A1:Q1"/>
    <mergeCell ref="A3:B4"/>
    <mergeCell ref="C3:P3"/>
    <mergeCell ref="A5:A9"/>
    <mergeCell ref="A10:A14"/>
    <mergeCell ref="A45:A49"/>
    <mergeCell ref="A35:A39"/>
    <mergeCell ref="A20:A24"/>
    <mergeCell ref="A25:A29"/>
    <mergeCell ref="A30:A34"/>
    <mergeCell ref="A40:A44"/>
  </mergeCells>
  <phoneticPr fontId="4" type="noConversion"/>
  <printOptions horizontalCentered="1"/>
  <pageMargins left="0.11811023622047245" right="0.11811023622047245" top="0.15748031496062992" bottom="0.15748031496062992" header="0" footer="0"/>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桃園市自行車租賃系統設置進度</vt:lpstr>
      <vt:lpstr>桃園市自行車租賃系統設置進度!Print_Area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吳萍樺</dc:creator>
  <cp:lastModifiedBy>劉宜旻</cp:lastModifiedBy>
  <cp:lastPrinted>2026-04-29T09:48:30Z</cp:lastPrinted>
  <dcterms:created xsi:type="dcterms:W3CDTF">2023-06-30T10:04:26Z</dcterms:created>
  <dcterms:modified xsi:type="dcterms:W3CDTF">2026-04-29T09:48:35Z</dcterms:modified>
</cp:coreProperties>
</file>