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7.81.94\勞動局會計室共享資料夾\28.性平會議\115年第1次性平會議(115.4.29)\2-性別統計指標更新\5-上傳至統計系統\"/>
    </mc:Choice>
  </mc:AlternateContent>
  <xr:revisionPtr revIDLastSave="0" documentId="13_ncr:1_{97EEED14-1AAF-4F6A-BB6B-4205017CF3D1}" xr6:coauthVersionLast="47" xr6:coauthVersionMax="47" xr10:uidLastSave="{00000000-0000-0000-0000-000000000000}"/>
  <bookViews>
    <workbookView xWindow="-120" yWindow="-120" windowWidth="29040" windowHeight="15720" xr2:uid="{29CB4444-68BC-4DA0-8B4C-3F9E3EADE5B7}"/>
  </bookViews>
  <sheets>
    <sheet name="桃園市雇主違反性別平等工作之申訴案件人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2" i="1" l="1"/>
  <c r="AB10" i="1"/>
  <c r="X12" i="1"/>
  <c r="X11" i="1"/>
  <c r="X10" i="1"/>
  <c r="AD10" i="1" s="1"/>
  <c r="X9" i="1"/>
  <c r="AD9" i="1" s="1"/>
  <c r="X8" i="1"/>
  <c r="AD8" i="1" s="1"/>
  <c r="X7" i="1"/>
  <c r="AD7" i="1" s="1"/>
  <c r="X6" i="1"/>
  <c r="AD6" i="1" s="1"/>
  <c r="W8" i="1"/>
  <c r="W9" i="1"/>
  <c r="W10" i="1"/>
  <c r="W11" i="1"/>
  <c r="W7" i="1"/>
  <c r="W6" i="1"/>
  <c r="S6" i="1"/>
  <c r="Q12" i="1"/>
  <c r="Q8" i="1"/>
  <c r="S8" i="1" s="1"/>
  <c r="Q9" i="1"/>
  <c r="Q10" i="1"/>
  <c r="Q11" i="1"/>
  <c r="Q7" i="1"/>
  <c r="S7" i="1" s="1"/>
  <c r="Q6" i="1"/>
  <c r="U6" i="1" s="1"/>
  <c r="U9" i="1"/>
  <c r="S11" i="1"/>
  <c r="U10" i="1"/>
  <c r="S10" i="1"/>
  <c r="D8" i="1"/>
  <c r="D9" i="1"/>
  <c r="F6" i="1"/>
  <c r="F7" i="1"/>
  <c r="F8" i="1"/>
  <c r="F9" i="1"/>
  <c r="F10" i="1"/>
  <c r="P11" i="1"/>
  <c r="P10" i="1"/>
  <c r="P9" i="1"/>
  <c r="P8" i="1"/>
  <c r="P6" i="1"/>
  <c r="N11" i="1"/>
  <c r="N10" i="1"/>
  <c r="N9" i="1"/>
  <c r="N8" i="1"/>
  <c r="N6" i="1"/>
  <c r="K10" i="1"/>
  <c r="K9" i="1"/>
  <c r="K8" i="1"/>
  <c r="K6" i="1"/>
  <c r="I10" i="1"/>
  <c r="I9" i="1"/>
  <c r="I8" i="1"/>
  <c r="I6" i="1"/>
  <c r="D7" i="1"/>
  <c r="D10" i="1"/>
  <c r="D6" i="1"/>
  <c r="Z6" i="1" l="1"/>
  <c r="AB6" i="1"/>
  <c r="Z9" i="1"/>
  <c r="AB9" i="1"/>
  <c r="Z10" i="1"/>
  <c r="Z7" i="1"/>
  <c r="AB7" i="1"/>
  <c r="Z8" i="1"/>
  <c r="AB8" i="1"/>
  <c r="U8" i="1"/>
  <c r="U7" i="1"/>
  <c r="U11" i="1"/>
  <c r="S9" i="1"/>
</calcChain>
</file>

<file path=xl/sharedStrings.xml><?xml version="1.0" encoding="utf-8"?>
<sst xmlns="http://schemas.openxmlformats.org/spreadsheetml/2006/main" count="46" uniqueCount="21">
  <si>
    <t>女</t>
  </si>
  <si>
    <t>資料來源：本府勞動局</t>
    <phoneticPr fontId="18" type="noConversion"/>
  </si>
  <si>
    <t>110年</t>
    <phoneticPr fontId="18" type="noConversion"/>
  </si>
  <si>
    <t>111年</t>
    <phoneticPr fontId="18" type="noConversion"/>
  </si>
  <si>
    <t>112年</t>
    <phoneticPr fontId="18" type="noConversion"/>
  </si>
  <si>
    <t>20歲以下</t>
    <phoneticPr fontId="18" type="noConversion"/>
  </si>
  <si>
    <t>年齡別</t>
    <phoneticPr fontId="18" type="noConversion"/>
  </si>
  <si>
    <t>總計</t>
    <phoneticPr fontId="18" type="noConversion"/>
  </si>
  <si>
    <t>占比</t>
    <phoneticPr fontId="18" type="noConversion"/>
  </si>
  <si>
    <t>男</t>
    <phoneticPr fontId="18" type="noConversion"/>
  </si>
  <si>
    <t>桃園市雇主違反性別平等工作之申訴案件人次</t>
    <phoneticPr fontId="18" type="noConversion"/>
  </si>
  <si>
    <t>單位：人次；%</t>
    <phoneticPr fontId="18" type="noConversion"/>
  </si>
  <si>
    <t>21-29歲</t>
  </si>
  <si>
    <t>30-39歲</t>
  </si>
  <si>
    <t>40-49歲</t>
  </si>
  <si>
    <t>50-59歲</t>
  </si>
  <si>
    <t>60歲以上</t>
  </si>
  <si>
    <t>113年</t>
    <phoneticPr fontId="18" type="noConversion"/>
  </si>
  <si>
    <t>其他</t>
    <phoneticPr fontId="18" type="noConversion"/>
  </si>
  <si>
    <t>備註：
1.本表統計性別平等工作申訴案件中，雇主經桃園市政府性別平等工作會審定違反性別平等工作法之人次。
2.自113年起性別複分類增加「其他」。</t>
    <phoneticPr fontId="18" type="noConversion"/>
  </si>
  <si>
    <t>114年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</si>
</sst>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0&quot; &quot;;&quot;-&quot;0&quot; &quot;;&quot; - &quot;;&quot; &quot;@&quot; &quot;"/>
    <numFmt numFmtId="177" formatCode="&quot; &quot;#&quot; &quot;###&quot; &quot;##0&quot; &quot;;&quot;-&quot;#&quot; &quot;###&quot; &quot;##0&quot; &quot;;&quot; － &quot;;&quot; &quot;@&quot; &quot;"/>
    <numFmt numFmtId="178" formatCode="&quot; &quot;#&quot; &quot;##0.0&quot; &quot;;&quot;-&quot;#&quot; &quot;##0.0&quot; &quot;;&quot; － &quot;;&quot; &quot;@&quot; &quot;"/>
    <numFmt numFmtId="179" formatCode="&quot; &quot;0.0&quot; &quot;;&quot;-&quot;0.0&quot; &quot;;&quot; - &quot;;&quot; &quot;@&quot; &quot;"/>
  </numFmts>
  <fonts count="2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1" fillId="4" borderId="0" applyNumberFormat="0" applyFon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10" fillId="0" borderId="0" applyNumberFormat="0" applyBorder="0" applyProtection="0"/>
    <xf numFmtId="177" fontId="11" fillId="0" borderId="0" applyBorder="0" applyProtection="0"/>
    <xf numFmtId="178" fontId="11" fillId="0" borderId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56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49" fontId="1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76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76" fontId="16" fillId="0" borderId="5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/>
    </xf>
    <xf numFmtId="176" fontId="16" fillId="0" borderId="10" xfId="0" applyNumberFormat="1" applyFont="1" applyBorder="1" applyAlignment="1">
      <alignment horizontal="center" vertical="center"/>
    </xf>
    <xf numFmtId="176" fontId="16" fillId="0" borderId="11" xfId="0" applyNumberFormat="1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49" fontId="16" fillId="0" borderId="14" xfId="0" applyNumberFormat="1" applyFont="1" applyBorder="1" applyAlignment="1">
      <alignment horizontal="center" vertical="center"/>
    </xf>
    <xf numFmtId="49" fontId="16" fillId="0" borderId="18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13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/>
    </xf>
    <xf numFmtId="49" fontId="16" fillId="0" borderId="9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vertical="center"/>
    </xf>
    <xf numFmtId="179" fontId="16" fillId="0" borderId="8" xfId="0" applyNumberFormat="1" applyFont="1" applyBorder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179" fontId="16" fillId="0" borderId="9" xfId="0" applyNumberFormat="1" applyFont="1" applyBorder="1" applyAlignment="1">
      <alignment horizontal="center" vertical="center"/>
    </xf>
    <xf numFmtId="179" fontId="16" fillId="0" borderId="5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right" vertical="center"/>
    </xf>
    <xf numFmtId="49" fontId="16" fillId="0" borderId="7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49" fontId="16" fillId="0" borderId="18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49" fontId="16" fillId="0" borderId="13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/>
    </xf>
    <xf numFmtId="49" fontId="16" fillId="0" borderId="17" xfId="0" applyNumberFormat="1" applyFont="1" applyBorder="1" applyAlignment="1">
      <alignment horizontal="center" vertical="center"/>
    </xf>
    <xf numFmtId="49" fontId="16" fillId="0" borderId="15" xfId="0" applyNumberFormat="1" applyFont="1" applyBorder="1" applyAlignment="1">
      <alignment horizontal="center" vertical="center"/>
    </xf>
    <xf numFmtId="49" fontId="16" fillId="0" borderId="16" xfId="0" applyNumberFormat="1" applyFont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176" fontId="16" fillId="0" borderId="7" xfId="0" applyNumberFormat="1" applyFont="1" applyFill="1" applyBorder="1" applyAlignment="1">
      <alignment horizontal="center" vertical="center"/>
    </xf>
    <xf numFmtId="176" fontId="20" fillId="0" borderId="8" xfId="0" applyNumberFormat="1" applyFont="1" applyFill="1" applyBorder="1" applyAlignment="1">
      <alignment horizontal="center" vertical="center"/>
    </xf>
    <xf numFmtId="179" fontId="20" fillId="0" borderId="0" xfId="0" applyNumberFormat="1" applyFont="1" applyFill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16" fillId="0" borderId="10" xfId="0" applyNumberFormat="1" applyFont="1" applyFill="1" applyBorder="1" applyAlignment="1">
      <alignment horizontal="center" vertical="center"/>
    </xf>
    <xf numFmtId="176" fontId="20" fillId="0" borderId="11" xfId="0" applyNumberFormat="1" applyFont="1" applyFill="1" applyBorder="1" applyAlignment="1">
      <alignment horizontal="center" vertical="center"/>
    </xf>
    <xf numFmtId="179" fontId="20" fillId="0" borderId="11" xfId="0" applyNumberFormat="1" applyFont="1" applyFill="1" applyBorder="1" applyAlignment="1">
      <alignment horizontal="center" vertical="center"/>
    </xf>
  </cellXfs>
  <cellStyles count="21">
    <cellStyle name="Accent" xfId="1" xr:uid="{AF45350A-8C2B-4B70-B37F-CBE57080D5C9}"/>
    <cellStyle name="Accent 1" xfId="2" xr:uid="{9830BA1A-5C31-40BE-92BA-3EE9BAB65A5A}"/>
    <cellStyle name="Accent 2" xfId="3" xr:uid="{7858C85D-4A49-4ECE-ABD4-2808BBC5839E}"/>
    <cellStyle name="Accent 3" xfId="4" xr:uid="{AE9D58AA-34F7-4350-A43B-4622E48902BB}"/>
    <cellStyle name="Bad" xfId="5" xr:uid="{5F51FFF6-93A7-4E5E-8B69-4C42212035C1}"/>
    <cellStyle name="Error" xfId="6" xr:uid="{B781EA1A-4896-43F6-88D0-5E3A355CDAF7}"/>
    <cellStyle name="Footnote" xfId="7" xr:uid="{E8CF25A6-1493-4903-8FD7-5F5F69BD6C09}"/>
    <cellStyle name="Good" xfId="8" xr:uid="{CC365670-DF72-4C83-9D0B-408512A2FC87}"/>
    <cellStyle name="Heading" xfId="9" xr:uid="{8F1F59CC-7D77-40B1-8674-021C5531104F}"/>
    <cellStyle name="Heading 1" xfId="10" xr:uid="{103D5F22-4E58-47AF-A137-C347201B81EC}"/>
    <cellStyle name="Heading 2" xfId="11" xr:uid="{4F9E4F35-75C1-45CF-B122-209EE5292284}"/>
    <cellStyle name="Hyperlink" xfId="12" xr:uid="{E21D6E1F-5CC1-41B8-B74C-D04879B92DDD}"/>
    <cellStyle name="n.0" xfId="13" xr:uid="{047F80CA-92DA-43F6-935F-2FFA53D2D31A}"/>
    <cellStyle name="n.1" xfId="14" xr:uid="{32FB8210-46E4-47B4-80E5-5A9D00F4443D}"/>
    <cellStyle name="Neutral" xfId="15" xr:uid="{0D3FFCD8-DCC6-4EB0-8E42-354A3A94B7DC}"/>
    <cellStyle name="Note" xfId="16" xr:uid="{7077561F-674E-42AF-937F-031BF6BA8712}"/>
    <cellStyle name="Result" xfId="17" xr:uid="{1DDF0158-6A38-4B8F-8E97-935325C884F4}"/>
    <cellStyle name="Status" xfId="18" xr:uid="{9CB67911-F178-4616-99E1-ED8B522369CA}"/>
    <cellStyle name="Text" xfId="19" xr:uid="{73303937-AFDF-4495-962C-56C1C1CC5392}"/>
    <cellStyle name="Warning" xfId="20" xr:uid="{43C3986C-181E-4BCE-A16A-05082C523152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398A7-37AA-479C-85D5-8959E0AA87EC}">
  <dimension ref="A1:ALN17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P1"/>
    </sheetView>
  </sheetViews>
  <sheetFormatPr defaultRowHeight="16.5"/>
  <cols>
    <col min="1" max="1" width="13.375" style="1" customWidth="1"/>
    <col min="2" max="3" width="7.125" style="2" customWidth="1"/>
    <col min="4" max="4" width="9.625" style="2" customWidth="1"/>
    <col min="5" max="5" width="7.125" style="2" customWidth="1"/>
    <col min="6" max="6" width="9.625" style="2" customWidth="1"/>
    <col min="7" max="8" width="7.125" style="2" customWidth="1"/>
    <col min="9" max="9" width="9.625" style="2" customWidth="1"/>
    <col min="10" max="10" width="7.125" style="2" customWidth="1"/>
    <col min="11" max="11" width="9.625" style="2" customWidth="1"/>
    <col min="12" max="13" width="7.125" style="2" customWidth="1"/>
    <col min="14" max="14" width="9.625" style="2" customWidth="1"/>
    <col min="15" max="15" width="7.125" style="1" customWidth="1"/>
    <col min="16" max="16" width="9.625" style="1" customWidth="1"/>
    <col min="17" max="20" width="8.5" style="1" customWidth="1"/>
    <col min="21" max="21" width="9.375" style="1" customWidth="1"/>
    <col min="22" max="1001" width="8.5" style="1" customWidth="1"/>
    <col min="1002" max="1002" width="9" style="1" customWidth="1"/>
    <col min="1003" max="1003" width="9" customWidth="1"/>
  </cols>
  <sheetData>
    <row r="1" spans="1:30" s="3" customFormat="1" ht="36" customHeight="1">
      <c r="A1" s="39" t="s">
        <v>10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30">
      <c r="C2" s="4"/>
      <c r="D2" s="4"/>
      <c r="AD2" s="33" t="s">
        <v>11</v>
      </c>
    </row>
    <row r="3" spans="1:30" ht="24.95" customHeight="1" thickBot="1">
      <c r="A3" s="41" t="s">
        <v>6</v>
      </c>
      <c r="B3" s="36" t="s">
        <v>2</v>
      </c>
      <c r="C3" s="37"/>
      <c r="D3" s="37"/>
      <c r="E3" s="37"/>
      <c r="F3" s="40"/>
      <c r="G3" s="44" t="s">
        <v>3</v>
      </c>
      <c r="H3" s="45"/>
      <c r="I3" s="46"/>
      <c r="J3" s="46"/>
      <c r="K3" s="46"/>
      <c r="L3" s="34" t="s">
        <v>4</v>
      </c>
      <c r="M3" s="47"/>
      <c r="N3" s="47"/>
      <c r="O3" s="47"/>
      <c r="P3" s="47"/>
      <c r="Q3" s="36" t="s">
        <v>17</v>
      </c>
      <c r="R3" s="37"/>
      <c r="S3" s="37"/>
      <c r="T3" s="37"/>
      <c r="U3" s="37"/>
      <c r="V3" s="37"/>
      <c r="W3" s="37"/>
      <c r="X3" s="36" t="s">
        <v>20</v>
      </c>
      <c r="Y3" s="37"/>
      <c r="Z3" s="37"/>
      <c r="AA3" s="37"/>
      <c r="AB3" s="37"/>
      <c r="AC3" s="37"/>
      <c r="AD3" s="37"/>
    </row>
    <row r="4" spans="1:30" ht="24.95" customHeight="1" thickBot="1">
      <c r="A4" s="42"/>
      <c r="B4" s="34" t="s">
        <v>7</v>
      </c>
      <c r="C4" s="34" t="s">
        <v>9</v>
      </c>
      <c r="D4" s="21"/>
      <c r="E4" s="34" t="s">
        <v>0</v>
      </c>
      <c r="F4" s="20"/>
      <c r="G4" s="34" t="s">
        <v>7</v>
      </c>
      <c r="H4" s="34" t="s">
        <v>9</v>
      </c>
      <c r="I4" s="21"/>
      <c r="J4" s="34" t="s">
        <v>0</v>
      </c>
      <c r="K4" s="20"/>
      <c r="L4" s="34" t="s">
        <v>7</v>
      </c>
      <c r="M4" s="34" t="s">
        <v>9</v>
      </c>
      <c r="N4" s="21"/>
      <c r="O4" s="34" t="s">
        <v>0</v>
      </c>
      <c r="P4" s="19"/>
      <c r="Q4" s="34" t="s">
        <v>7</v>
      </c>
      <c r="R4" s="34" t="s">
        <v>9</v>
      </c>
      <c r="S4" s="21"/>
      <c r="T4" s="34" t="s">
        <v>0</v>
      </c>
      <c r="U4" s="19"/>
      <c r="V4" s="34" t="s">
        <v>18</v>
      </c>
      <c r="W4" s="19"/>
      <c r="X4" s="34" t="s">
        <v>7</v>
      </c>
      <c r="Y4" s="34" t="s">
        <v>9</v>
      </c>
      <c r="Z4" s="21"/>
      <c r="AA4" s="34" t="s">
        <v>0</v>
      </c>
      <c r="AB4" s="19"/>
      <c r="AC4" s="34" t="s">
        <v>18</v>
      </c>
      <c r="AD4" s="19"/>
    </row>
    <row r="5" spans="1:30" ht="24.95" customHeight="1">
      <c r="A5" s="43"/>
      <c r="B5" s="35"/>
      <c r="C5" s="35"/>
      <c r="D5" s="18" t="s">
        <v>8</v>
      </c>
      <c r="E5" s="35"/>
      <c r="F5" s="17" t="s">
        <v>8</v>
      </c>
      <c r="G5" s="35"/>
      <c r="H5" s="35"/>
      <c r="I5" s="18" t="s">
        <v>8</v>
      </c>
      <c r="J5" s="35"/>
      <c r="K5" s="17" t="s">
        <v>8</v>
      </c>
      <c r="L5" s="35"/>
      <c r="M5" s="35"/>
      <c r="N5" s="18" t="s">
        <v>8</v>
      </c>
      <c r="O5" s="35"/>
      <c r="P5" s="18" t="s">
        <v>8</v>
      </c>
      <c r="Q5" s="35"/>
      <c r="R5" s="35"/>
      <c r="S5" s="18" t="s">
        <v>8</v>
      </c>
      <c r="T5" s="35"/>
      <c r="U5" s="18" t="s">
        <v>8</v>
      </c>
      <c r="V5" s="35"/>
      <c r="W5" s="18" t="s">
        <v>8</v>
      </c>
      <c r="X5" s="35"/>
      <c r="Y5" s="35"/>
      <c r="Z5" s="18" t="s">
        <v>8</v>
      </c>
      <c r="AA5" s="35"/>
      <c r="AB5" s="18" t="s">
        <v>8</v>
      </c>
      <c r="AC5" s="35"/>
      <c r="AD5" s="18" t="s">
        <v>8</v>
      </c>
    </row>
    <row r="6" spans="1:30" ht="26.25" customHeight="1">
      <c r="A6" s="27" t="s">
        <v>7</v>
      </c>
      <c r="B6" s="13">
        <v>23</v>
      </c>
      <c r="C6" s="13">
        <v>3</v>
      </c>
      <c r="D6" s="29">
        <f>C6/B6*100</f>
        <v>13.043478260869565</v>
      </c>
      <c r="E6" s="13">
        <v>20</v>
      </c>
      <c r="F6" s="31">
        <f>E6/B6*100</f>
        <v>86.956521739130437</v>
      </c>
      <c r="G6" s="13">
        <v>10</v>
      </c>
      <c r="H6" s="13">
        <v>2</v>
      </c>
      <c r="I6" s="30">
        <f>H6/G6*100</f>
        <v>20</v>
      </c>
      <c r="J6" s="13">
        <v>8</v>
      </c>
      <c r="K6" s="30">
        <f>J6/G6*100</f>
        <v>80</v>
      </c>
      <c r="L6" s="12">
        <v>23</v>
      </c>
      <c r="M6" s="13">
        <v>4</v>
      </c>
      <c r="N6" s="30">
        <f t="shared" ref="N6:N11" si="0">M6/L6*100</f>
        <v>17.391304347826086</v>
      </c>
      <c r="O6" s="13">
        <v>19</v>
      </c>
      <c r="P6" s="30">
        <f t="shared" ref="P6:P11" si="1">O6/L6*100</f>
        <v>82.608695652173907</v>
      </c>
      <c r="Q6" s="12">
        <f>R6+T6+V6</f>
        <v>24</v>
      </c>
      <c r="R6" s="13">
        <v>6</v>
      </c>
      <c r="S6" s="30">
        <f>R6/Q6*100</f>
        <v>25</v>
      </c>
      <c r="T6" s="13">
        <v>17</v>
      </c>
      <c r="U6" s="30">
        <f>T6/Q6*100</f>
        <v>70.833333333333343</v>
      </c>
      <c r="V6" s="13">
        <v>1</v>
      </c>
      <c r="W6" s="30">
        <f>V6/Q6*100</f>
        <v>4.1666666666666661</v>
      </c>
      <c r="X6" s="48">
        <f>Y6+AA6+AC6</f>
        <v>110</v>
      </c>
      <c r="Y6" s="49">
        <v>19</v>
      </c>
      <c r="Z6" s="50">
        <f>Y6/X6*100</f>
        <v>17.272727272727273</v>
      </c>
      <c r="AA6" s="49">
        <v>91</v>
      </c>
      <c r="AB6" s="50">
        <f>AA6/X6*100</f>
        <v>82.727272727272734</v>
      </c>
      <c r="AC6" s="49">
        <v>0</v>
      </c>
      <c r="AD6" s="50">
        <f>AC6/X6*100</f>
        <v>0</v>
      </c>
    </row>
    <row r="7" spans="1:30" ht="26.25" customHeight="1">
      <c r="A7" s="22" t="s">
        <v>5</v>
      </c>
      <c r="B7" s="5">
        <v>1</v>
      </c>
      <c r="C7" s="5">
        <v>0</v>
      </c>
      <c r="D7" s="30">
        <f t="shared" ref="D7:D10" si="2">C7/B7*100</f>
        <v>0</v>
      </c>
      <c r="E7" s="5">
        <v>1</v>
      </c>
      <c r="F7" s="32">
        <f>E7/B7*100</f>
        <v>100</v>
      </c>
      <c r="G7" s="5">
        <v>0</v>
      </c>
      <c r="H7" s="5">
        <v>0</v>
      </c>
      <c r="I7" s="30">
        <v>0</v>
      </c>
      <c r="J7" s="5">
        <v>0</v>
      </c>
      <c r="K7" s="30">
        <v>0</v>
      </c>
      <c r="L7" s="11">
        <v>0</v>
      </c>
      <c r="M7" s="5">
        <v>0</v>
      </c>
      <c r="N7" s="30">
        <v>0</v>
      </c>
      <c r="O7" s="5">
        <v>0</v>
      </c>
      <c r="P7" s="30">
        <v>0</v>
      </c>
      <c r="Q7" s="11">
        <f>R7+T7+V7</f>
        <v>1</v>
      </c>
      <c r="R7" s="5">
        <v>0</v>
      </c>
      <c r="S7" s="30">
        <f>R7/Q7*100</f>
        <v>0</v>
      </c>
      <c r="T7" s="5">
        <v>1</v>
      </c>
      <c r="U7" s="30">
        <f>T7/Q7*100</f>
        <v>100</v>
      </c>
      <c r="V7" s="5">
        <v>0</v>
      </c>
      <c r="W7" s="30">
        <f>V7/Q7*100</f>
        <v>0</v>
      </c>
      <c r="X7" s="51">
        <f>Y7+AA7+AC7</f>
        <v>5</v>
      </c>
      <c r="Y7" s="52">
        <v>1</v>
      </c>
      <c r="Z7" s="50">
        <f>Y7/X7*100</f>
        <v>20</v>
      </c>
      <c r="AA7" s="52">
        <v>4</v>
      </c>
      <c r="AB7" s="50">
        <f>AA7/X7*100</f>
        <v>80</v>
      </c>
      <c r="AC7" s="52">
        <v>0</v>
      </c>
      <c r="AD7" s="50">
        <f>AC7/X7*100</f>
        <v>0</v>
      </c>
    </row>
    <row r="8" spans="1:30" ht="26.25" customHeight="1">
      <c r="A8" s="24" t="s">
        <v>12</v>
      </c>
      <c r="B8" s="11">
        <v>7</v>
      </c>
      <c r="C8" s="5">
        <v>1</v>
      </c>
      <c r="D8" s="30">
        <f t="shared" si="2"/>
        <v>14.285714285714285</v>
      </c>
      <c r="E8" s="5">
        <v>6</v>
      </c>
      <c r="F8" s="32">
        <f>E8/B8*100</f>
        <v>85.714285714285708</v>
      </c>
      <c r="G8" s="5">
        <v>3</v>
      </c>
      <c r="H8" s="5">
        <v>1</v>
      </c>
      <c r="I8" s="30">
        <f>H8/G8*100</f>
        <v>33.333333333333329</v>
      </c>
      <c r="J8" s="5">
        <v>2</v>
      </c>
      <c r="K8" s="30">
        <f>J8/G8*100</f>
        <v>66.666666666666657</v>
      </c>
      <c r="L8" s="11">
        <v>3</v>
      </c>
      <c r="M8" s="5">
        <v>0</v>
      </c>
      <c r="N8" s="30">
        <f t="shared" si="0"/>
        <v>0</v>
      </c>
      <c r="O8" s="5">
        <v>3</v>
      </c>
      <c r="P8" s="30">
        <f t="shared" si="1"/>
        <v>100</v>
      </c>
      <c r="Q8" s="11">
        <f t="shared" ref="Q8:Q11" si="3">R8+T8+V8</f>
        <v>12</v>
      </c>
      <c r="R8" s="5">
        <v>6</v>
      </c>
      <c r="S8" s="30">
        <f t="shared" ref="S8:S11" si="4">R8/Q8*100</f>
        <v>50</v>
      </c>
      <c r="T8" s="5">
        <v>5</v>
      </c>
      <c r="U8" s="30">
        <f t="shared" ref="U8:U11" si="5">T8/Q8*100</f>
        <v>41.666666666666671</v>
      </c>
      <c r="V8" s="5">
        <v>1</v>
      </c>
      <c r="W8" s="30">
        <f t="shared" ref="W8:W11" si="6">V8/Q8*100</f>
        <v>8.3333333333333321</v>
      </c>
      <c r="X8" s="51">
        <f t="shared" ref="X8:X11" si="7">Y8+AA8+AC8</f>
        <v>24</v>
      </c>
      <c r="Y8" s="52">
        <v>1</v>
      </c>
      <c r="Z8" s="50">
        <f t="shared" ref="Z8:Z10" si="8">Y8/X8*100</f>
        <v>4.1666666666666661</v>
      </c>
      <c r="AA8" s="52">
        <v>23</v>
      </c>
      <c r="AB8" s="50">
        <f t="shared" ref="AB8:AB9" si="9">AA8/X8*100</f>
        <v>95.833333333333343</v>
      </c>
      <c r="AC8" s="52">
        <v>0</v>
      </c>
      <c r="AD8" s="50">
        <f t="shared" ref="AD8:AD10" si="10">AC8/X8*100</f>
        <v>0</v>
      </c>
    </row>
    <row r="9" spans="1:30" ht="26.25" customHeight="1">
      <c r="A9" s="24" t="s">
        <v>13</v>
      </c>
      <c r="B9" s="11">
        <v>12</v>
      </c>
      <c r="C9" s="5">
        <v>2</v>
      </c>
      <c r="D9" s="30">
        <f t="shared" si="2"/>
        <v>16.666666666666664</v>
      </c>
      <c r="E9" s="5">
        <v>10</v>
      </c>
      <c r="F9" s="32">
        <f>E9/B9*100</f>
        <v>83.333333333333343</v>
      </c>
      <c r="G9" s="5">
        <v>4</v>
      </c>
      <c r="H9" s="5">
        <v>0</v>
      </c>
      <c r="I9" s="30">
        <f>H9/G9*100</f>
        <v>0</v>
      </c>
      <c r="J9" s="5">
        <v>4</v>
      </c>
      <c r="K9" s="30">
        <f>J9/G9*100</f>
        <v>100</v>
      </c>
      <c r="L9" s="11">
        <v>10</v>
      </c>
      <c r="M9" s="5">
        <v>1</v>
      </c>
      <c r="N9" s="30">
        <f t="shared" si="0"/>
        <v>10</v>
      </c>
      <c r="O9" s="5">
        <v>9</v>
      </c>
      <c r="P9" s="30">
        <f t="shared" si="1"/>
        <v>90</v>
      </c>
      <c r="Q9" s="11">
        <f t="shared" si="3"/>
        <v>8</v>
      </c>
      <c r="R9" s="5">
        <v>0</v>
      </c>
      <c r="S9" s="30">
        <f t="shared" si="4"/>
        <v>0</v>
      </c>
      <c r="T9" s="5">
        <v>8</v>
      </c>
      <c r="U9" s="30">
        <f t="shared" si="5"/>
        <v>100</v>
      </c>
      <c r="V9" s="5">
        <v>0</v>
      </c>
      <c r="W9" s="30">
        <f t="shared" si="6"/>
        <v>0</v>
      </c>
      <c r="X9" s="51">
        <f t="shared" si="7"/>
        <v>61</v>
      </c>
      <c r="Y9" s="52">
        <v>9</v>
      </c>
      <c r="Z9" s="50">
        <f t="shared" si="8"/>
        <v>14.754098360655737</v>
      </c>
      <c r="AA9" s="52">
        <v>52</v>
      </c>
      <c r="AB9" s="50">
        <f t="shared" si="9"/>
        <v>85.245901639344254</v>
      </c>
      <c r="AC9" s="52">
        <v>0</v>
      </c>
      <c r="AD9" s="50">
        <f t="shared" si="10"/>
        <v>0</v>
      </c>
    </row>
    <row r="10" spans="1:30" ht="26.25" customHeight="1">
      <c r="A10" s="24" t="s">
        <v>14</v>
      </c>
      <c r="B10" s="11">
        <v>3</v>
      </c>
      <c r="C10" s="5">
        <v>0</v>
      </c>
      <c r="D10" s="5">
        <f t="shared" si="2"/>
        <v>0</v>
      </c>
      <c r="E10" s="5">
        <v>3</v>
      </c>
      <c r="F10" s="32">
        <f>E10/B10*100</f>
        <v>100</v>
      </c>
      <c r="G10" s="5">
        <v>3</v>
      </c>
      <c r="H10" s="5">
        <v>1</v>
      </c>
      <c r="I10" s="30">
        <f>H10/G10*100</f>
        <v>33.333333333333329</v>
      </c>
      <c r="J10" s="5">
        <v>2</v>
      </c>
      <c r="K10" s="30">
        <f>J10/G10*100</f>
        <v>66.666666666666657</v>
      </c>
      <c r="L10" s="11">
        <v>7</v>
      </c>
      <c r="M10" s="5">
        <v>2</v>
      </c>
      <c r="N10" s="30">
        <f t="shared" si="0"/>
        <v>28.571428571428569</v>
      </c>
      <c r="O10" s="5">
        <v>5</v>
      </c>
      <c r="P10" s="30">
        <f t="shared" si="1"/>
        <v>71.428571428571431</v>
      </c>
      <c r="Q10" s="11">
        <f t="shared" si="3"/>
        <v>2</v>
      </c>
      <c r="R10" s="5">
        <v>0</v>
      </c>
      <c r="S10" s="30">
        <f t="shared" si="4"/>
        <v>0</v>
      </c>
      <c r="T10" s="5">
        <v>2</v>
      </c>
      <c r="U10" s="30">
        <f t="shared" si="5"/>
        <v>100</v>
      </c>
      <c r="V10" s="5">
        <v>0</v>
      </c>
      <c r="W10" s="30">
        <f t="shared" si="6"/>
        <v>0</v>
      </c>
      <c r="X10" s="51">
        <f t="shared" si="7"/>
        <v>19</v>
      </c>
      <c r="Y10" s="52">
        <v>8</v>
      </c>
      <c r="Z10" s="50">
        <f t="shared" si="8"/>
        <v>42.105263157894733</v>
      </c>
      <c r="AA10" s="52">
        <v>11</v>
      </c>
      <c r="AB10" s="50">
        <f>AA10/X10*100</f>
        <v>57.894736842105267</v>
      </c>
      <c r="AC10" s="52">
        <v>0</v>
      </c>
      <c r="AD10" s="50">
        <f t="shared" si="10"/>
        <v>0</v>
      </c>
    </row>
    <row r="11" spans="1:30" ht="26.25" customHeight="1">
      <c r="A11" s="24" t="s">
        <v>15</v>
      </c>
      <c r="B11" s="11">
        <v>0</v>
      </c>
      <c r="C11" s="5">
        <v>0</v>
      </c>
      <c r="D11" s="5">
        <v>0</v>
      </c>
      <c r="E11" s="5">
        <v>0</v>
      </c>
      <c r="F11" s="10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11">
        <v>3</v>
      </c>
      <c r="M11" s="5">
        <v>1</v>
      </c>
      <c r="N11" s="30">
        <f t="shared" si="0"/>
        <v>33.333333333333329</v>
      </c>
      <c r="O11" s="5">
        <v>2</v>
      </c>
      <c r="P11" s="30">
        <f t="shared" si="1"/>
        <v>66.666666666666657</v>
      </c>
      <c r="Q11" s="11">
        <f t="shared" si="3"/>
        <v>1</v>
      </c>
      <c r="R11" s="5">
        <v>0</v>
      </c>
      <c r="S11" s="30">
        <f t="shared" si="4"/>
        <v>0</v>
      </c>
      <c r="T11" s="5">
        <v>1</v>
      </c>
      <c r="U11" s="30">
        <f t="shared" si="5"/>
        <v>100</v>
      </c>
      <c r="V11" s="5">
        <v>0</v>
      </c>
      <c r="W11" s="30">
        <f t="shared" si="6"/>
        <v>0</v>
      </c>
      <c r="X11" s="51">
        <f t="shared" si="7"/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</row>
    <row r="12" spans="1:30" ht="26.25" customHeight="1">
      <c r="A12" s="28" t="s">
        <v>16</v>
      </c>
      <c r="B12" s="14">
        <v>0</v>
      </c>
      <c r="C12" s="15">
        <v>0</v>
      </c>
      <c r="D12" s="15">
        <v>0</v>
      </c>
      <c r="E12" s="15">
        <v>0</v>
      </c>
      <c r="F12" s="16">
        <v>0</v>
      </c>
      <c r="G12" s="15">
        <v>0</v>
      </c>
      <c r="H12" s="15">
        <v>0</v>
      </c>
      <c r="I12" s="15">
        <v>0</v>
      </c>
      <c r="J12" s="15">
        <v>0</v>
      </c>
      <c r="K12" s="16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4">
        <f>R12+T12+V12</f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53">
        <f>Y12+AA12+AC12</f>
        <v>1</v>
      </c>
      <c r="Y12" s="54">
        <v>0</v>
      </c>
      <c r="Z12" s="54">
        <v>0</v>
      </c>
      <c r="AA12" s="54">
        <v>1</v>
      </c>
      <c r="AB12" s="55">
        <f>AA12/X12*100</f>
        <v>100</v>
      </c>
      <c r="AC12" s="54">
        <v>0</v>
      </c>
      <c r="AD12" s="54">
        <v>0</v>
      </c>
    </row>
    <row r="13" spans="1:30" ht="23.85" customHeight="1">
      <c r="A13" s="23" t="s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30" ht="52.5" customHeight="1">
      <c r="A14" s="38" t="s">
        <v>19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</row>
    <row r="15" spans="1:30" ht="12" customHeight="1"/>
    <row r="16" spans="1:30" s="7" customFormat="1" ht="25.5" customHeight="1">
      <c r="A16" s="2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s="9" customFormat="1" ht="19.5">
      <c r="A17" s="26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</sheetData>
  <mergeCells count="25">
    <mergeCell ref="X3:AD3"/>
    <mergeCell ref="X4:X5"/>
    <mergeCell ref="Y4:Y5"/>
    <mergeCell ref="AA4:AA5"/>
    <mergeCell ref="AC4:AC5"/>
    <mergeCell ref="A14:N14"/>
    <mergeCell ref="A1:P1"/>
    <mergeCell ref="B3:F3"/>
    <mergeCell ref="A3:A5"/>
    <mergeCell ref="G3:K3"/>
    <mergeCell ref="L3:P3"/>
    <mergeCell ref="B4:B5"/>
    <mergeCell ref="G4:G5"/>
    <mergeCell ref="L4:L5"/>
    <mergeCell ref="C4:C5"/>
    <mergeCell ref="E4:E5"/>
    <mergeCell ref="H4:H5"/>
    <mergeCell ref="J4:J5"/>
    <mergeCell ref="M4:M5"/>
    <mergeCell ref="O4:O5"/>
    <mergeCell ref="Q4:Q5"/>
    <mergeCell ref="R4:R5"/>
    <mergeCell ref="T4:T5"/>
    <mergeCell ref="V4:V5"/>
    <mergeCell ref="Q3:W3"/>
  </mergeCells>
  <phoneticPr fontId="18" type="noConversion"/>
  <printOptions horizontalCentered="1"/>
  <pageMargins left="0.70866141732283472" right="0.70866141732283472" top="0.55118110236220474" bottom="0.55118110236220474" header="0.31496062992125984" footer="0.31496062992125984"/>
  <pageSetup paperSize="9" scale="8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桃園市雇主違反性別平等工作之申訴案件人次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鍾媚芳</cp:lastModifiedBy>
  <cp:revision>5</cp:revision>
  <cp:lastPrinted>2024-08-22T08:08:46Z</cp:lastPrinted>
  <dcterms:created xsi:type="dcterms:W3CDTF">2009-05-08T01:00:05Z</dcterms:created>
  <dcterms:modified xsi:type="dcterms:W3CDTF">2026-03-18T10:03:49Z</dcterms:modified>
</cp:coreProperties>
</file>