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O:\50統計\性平會議\115\性別統計指標\收件\"/>
    </mc:Choice>
  </mc:AlternateContent>
  <bookViews>
    <workbookView xWindow="0" yWindow="0" windowWidth="28800" windowHeight="12135"/>
  </bookViews>
  <sheets>
    <sheet name="99-114年" sheetId="1" r:id="rId1"/>
  </sheets>
  <definedNames>
    <definedName name="_xlnm.Print_Area" localSheetId="0">'99-114年'!$A$1:$J$22</definedName>
  </definedNames>
  <calcPr calcId="162913"/>
</workbook>
</file>

<file path=xl/calcChain.xml><?xml version="1.0" encoding="utf-8"?>
<calcChain xmlns="http://schemas.openxmlformats.org/spreadsheetml/2006/main">
  <c r="D20" i="1" l="1"/>
  <c r="C20" i="1"/>
  <c r="B20" i="1"/>
  <c r="D15" i="1" l="1"/>
  <c r="B15" i="1" s="1"/>
  <c r="C15" i="1"/>
  <c r="D14" i="1"/>
  <c r="C14" i="1"/>
  <c r="D11" i="1"/>
  <c r="C11" i="1"/>
  <c r="B11" i="1"/>
  <c r="D10" i="1"/>
  <c r="C10" i="1"/>
  <c r="B10" i="1"/>
  <c r="D9" i="1"/>
  <c r="C9" i="1"/>
  <c r="B9" i="1"/>
  <c r="D8" i="1"/>
  <c r="C8" i="1"/>
  <c r="B8" i="1"/>
  <c r="D7" i="1"/>
  <c r="C7" i="1"/>
  <c r="B7" i="1"/>
  <c r="D6" i="1"/>
  <c r="C6" i="1"/>
  <c r="B6" i="1"/>
  <c r="D5" i="1"/>
  <c r="C5" i="1"/>
  <c r="B5" i="1"/>
  <c r="B14" i="1" l="1"/>
</calcChain>
</file>

<file path=xl/sharedStrings.xml><?xml version="1.0" encoding="utf-8"?>
<sst xmlns="http://schemas.openxmlformats.org/spreadsheetml/2006/main" count="35" uniqueCount="29">
  <si>
    <r>
      <t>112</t>
    </r>
    <r>
      <rPr>
        <sz val="12"/>
        <rFont val="標楷體"/>
        <family val="4"/>
        <charset val="136"/>
      </rPr>
      <t>年底</t>
    </r>
    <phoneticPr fontId="8" type="noConversion"/>
  </si>
  <si>
    <r>
      <rPr>
        <sz val="12"/>
        <color rgb="FF000000"/>
        <rFont val="標楷體"/>
        <family val="4"/>
        <charset val="136"/>
      </rPr>
      <t>備註</t>
    </r>
    <r>
      <rPr>
        <sz val="12"/>
        <color rgb="FF000000"/>
        <rFont val="Times New Roman"/>
        <family val="4"/>
      </rPr>
      <t>1</t>
    </r>
    <r>
      <rPr>
        <sz val="12"/>
        <color rgb="FF000000"/>
        <rFont val="標楷體"/>
        <family val="4"/>
        <charset val="136"/>
      </rPr>
      <t>：本表</t>
    </r>
    <r>
      <rPr>
        <sz val="12"/>
        <color rgb="FF000000"/>
        <rFont val="Times New Roman"/>
        <family val="1"/>
      </rPr>
      <t>106</t>
    </r>
    <r>
      <rPr>
        <sz val="12"/>
        <color rgb="FF000000"/>
        <rFont val="標楷體"/>
        <family val="4"/>
        <charset val="136"/>
      </rPr>
      <t>年以前長期照顧服務對象為本市</t>
    </r>
    <r>
      <rPr>
        <sz val="12"/>
        <color rgb="FF000000"/>
        <rFont val="Times New Roman"/>
        <family val="1"/>
      </rPr>
      <t>65</t>
    </r>
    <r>
      <rPr>
        <sz val="12"/>
        <color rgb="FF000000"/>
        <rFont val="標楷體"/>
        <family val="4"/>
        <charset val="136"/>
      </rPr>
      <t>歲以上長者、</t>
    </r>
    <r>
      <rPr>
        <sz val="12"/>
        <color rgb="FF000000"/>
        <rFont val="Times New Roman"/>
        <family val="1"/>
      </rPr>
      <t>55</t>
    </r>
    <r>
      <rPr>
        <sz val="12"/>
        <color rgb="FF000000"/>
        <rFont val="標楷體"/>
        <family val="4"/>
        <charset val="136"/>
      </rPr>
      <t>歲以上實際居住於復興區之原住民及</t>
    </r>
    <r>
      <rPr>
        <sz val="12"/>
        <color rgb="FF000000"/>
        <rFont val="Times New Roman"/>
        <family val="1"/>
      </rPr>
      <t>50</t>
    </r>
    <r>
      <rPr>
        <sz val="12"/>
        <color rgb="FF000000"/>
        <rFont val="標楷體"/>
        <family val="4"/>
        <charset val="136"/>
      </rPr>
      <t>歲以上之身心障礙者；</t>
    </r>
    <r>
      <rPr>
        <sz val="12"/>
        <color rgb="FF000000"/>
        <rFont val="Times New Roman"/>
        <family val="1"/>
      </rPr>
      <t>107</t>
    </r>
    <r>
      <rPr>
        <sz val="12"/>
        <color rgb="FF000000"/>
        <rFont val="標楷體"/>
        <family val="4"/>
        <charset val="136"/>
      </rPr>
      <t>年長期照顧  
       服務對象為本市</t>
    </r>
    <r>
      <rPr>
        <sz val="12"/>
        <color rgb="FF000000"/>
        <rFont val="Times New Roman"/>
        <family val="1"/>
      </rPr>
      <t>65</t>
    </r>
    <r>
      <rPr>
        <sz val="12"/>
        <color rgb="FF000000"/>
        <rFont val="標楷體"/>
        <family val="4"/>
        <charset val="136"/>
      </rPr>
      <t>歲以上長者、</t>
    </r>
    <r>
      <rPr>
        <sz val="12"/>
        <color rgb="FF000000"/>
        <rFont val="Times New Roman"/>
        <family val="1"/>
      </rPr>
      <t>55</t>
    </r>
    <r>
      <rPr>
        <sz val="12"/>
        <color rgb="FF000000"/>
        <rFont val="標楷體"/>
        <family val="4"/>
        <charset val="136"/>
      </rPr>
      <t>歲以上實際居住於復興區之原住民及身心障礙者。</t>
    </r>
    <phoneticPr fontId="8" type="noConversion"/>
  </si>
  <si>
    <t>備註2：本表統計人數僅計算「使用照顧、專業、交通或喘息項目」之人數，無納入住宿式機構或C據點服務人數，且同一個案使用不同碼別僅
       歸人計算為一筆。</t>
    <phoneticPr fontId="8" type="noConversion"/>
  </si>
  <si>
    <r>
      <t>99</t>
    </r>
    <r>
      <rPr>
        <sz val="12"/>
        <rFont val="標楷體"/>
        <family val="4"/>
        <charset val="136"/>
      </rPr>
      <t>年底</t>
    </r>
  </si>
  <si>
    <r>
      <t>100</t>
    </r>
    <r>
      <rPr>
        <sz val="12"/>
        <rFont val="標楷體"/>
        <family val="4"/>
        <charset val="136"/>
      </rPr>
      <t>年底</t>
    </r>
  </si>
  <si>
    <r>
      <t>101</t>
    </r>
    <r>
      <rPr>
        <sz val="12"/>
        <rFont val="標楷體"/>
        <family val="4"/>
        <charset val="136"/>
      </rPr>
      <t>年底</t>
    </r>
  </si>
  <si>
    <r>
      <t>102</t>
    </r>
    <r>
      <rPr>
        <sz val="12"/>
        <rFont val="標楷體"/>
        <family val="4"/>
        <charset val="136"/>
      </rPr>
      <t>年底</t>
    </r>
  </si>
  <si>
    <r>
      <t>103</t>
    </r>
    <r>
      <rPr>
        <sz val="12"/>
        <rFont val="標楷體"/>
        <family val="4"/>
        <charset val="136"/>
      </rPr>
      <t>年底</t>
    </r>
  </si>
  <si>
    <r>
      <t>104</t>
    </r>
    <r>
      <rPr>
        <sz val="12"/>
        <rFont val="標楷體"/>
        <family val="4"/>
        <charset val="136"/>
      </rPr>
      <t>年底</t>
    </r>
  </si>
  <si>
    <r>
      <t>105</t>
    </r>
    <r>
      <rPr>
        <sz val="12"/>
        <rFont val="標楷體"/>
        <family val="4"/>
        <charset val="136"/>
      </rPr>
      <t>年底</t>
    </r>
  </si>
  <si>
    <r>
      <t>106</t>
    </r>
    <r>
      <rPr>
        <sz val="12"/>
        <rFont val="標楷體"/>
        <family val="4"/>
        <charset val="136"/>
      </rPr>
      <t>年底</t>
    </r>
  </si>
  <si>
    <r>
      <t>107</t>
    </r>
    <r>
      <rPr>
        <sz val="12"/>
        <rFont val="標楷體"/>
        <family val="4"/>
        <charset val="136"/>
      </rPr>
      <t>年底</t>
    </r>
  </si>
  <si>
    <r>
      <t>108</t>
    </r>
    <r>
      <rPr>
        <sz val="12"/>
        <rFont val="標楷體"/>
        <family val="4"/>
        <charset val="136"/>
      </rPr>
      <t>年底</t>
    </r>
  </si>
  <si>
    <r>
      <t>109</t>
    </r>
    <r>
      <rPr>
        <sz val="12"/>
        <rFont val="標楷體"/>
        <family val="4"/>
        <charset val="136"/>
      </rPr>
      <t>年底</t>
    </r>
  </si>
  <si>
    <r>
      <t>110</t>
    </r>
    <r>
      <rPr>
        <sz val="12"/>
        <rFont val="標楷體"/>
        <family val="4"/>
        <charset val="136"/>
      </rPr>
      <t>年底</t>
    </r>
  </si>
  <si>
    <r>
      <t>111</t>
    </r>
    <r>
      <rPr>
        <sz val="12"/>
        <rFont val="標楷體"/>
        <family val="4"/>
        <charset val="136"/>
      </rPr>
      <t>年底</t>
    </r>
  </si>
  <si>
    <r>
      <t>113</t>
    </r>
    <r>
      <rPr>
        <sz val="12"/>
        <rFont val="標楷體"/>
        <family val="4"/>
        <charset val="136"/>
      </rPr>
      <t>年底</t>
    </r>
    <phoneticPr fontId="8" type="noConversion"/>
  </si>
  <si>
    <t>年底別</t>
  </si>
  <si>
    <t>總計</t>
  </si>
  <si>
    <t>輕度</t>
  </si>
  <si>
    <t>中度</t>
  </si>
  <si>
    <t>重度</t>
  </si>
  <si>
    <t>計</t>
  </si>
  <si>
    <t>男</t>
  </si>
  <si>
    <t>女</t>
  </si>
  <si>
    <t>桃園市長期照顧服務對象失能人數</t>
    <phoneticPr fontId="8" type="noConversion"/>
  </si>
  <si>
    <t>單位：人</t>
    <phoneticPr fontId="8" type="noConversion"/>
  </si>
  <si>
    <t>資料來源：衛生福利部社會及家庭署照顧服務管理資訊系統
　　　　　衛生福利部照顧服務管理資訊平臺</t>
    <phoneticPr fontId="8" type="noConversion"/>
  </si>
  <si>
    <r>
      <t>114</t>
    </r>
    <r>
      <rPr>
        <sz val="12"/>
        <rFont val="標楷體"/>
        <family val="4"/>
        <charset val="136"/>
      </rPr>
      <t>年底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</si>
</sst>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&quot; &quot;"/>
    <numFmt numFmtId="177" formatCode="[$-404]General"/>
    <numFmt numFmtId="178" formatCode="[$NT$-404]#,##0.00;[Red]&quot;-&quot;[$NT$-404]#,##0.00"/>
  </numFmts>
  <fonts count="13" x14ac:knownFonts="1">
    <font>
      <sz val="12"/>
      <color rgb="FF000000"/>
      <name val="Arial"/>
      <family val="2"/>
    </font>
    <font>
      <sz val="12"/>
      <color rgb="FF000000"/>
      <name val="新細明體"/>
      <family val="1"/>
      <charset val="136"/>
    </font>
    <font>
      <b/>
      <i/>
      <sz val="16"/>
      <color rgb="FF000000"/>
      <name val="Arial"/>
      <family val="2"/>
    </font>
    <font>
      <b/>
      <i/>
      <u/>
      <sz val="12"/>
      <color rgb="FF000000"/>
      <name val="Arial"/>
      <family val="2"/>
    </font>
    <font>
      <sz val="12"/>
      <color rgb="FF000000"/>
      <name val="Times New Roman"/>
      <family val="1"/>
    </font>
    <font>
      <sz val="12"/>
      <color rgb="FF000000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sz val="12"/>
      <color rgb="FFFF0000"/>
      <name val="Times New Roman"/>
      <family val="1"/>
    </font>
    <font>
      <sz val="9"/>
      <name val="細明體"/>
      <family val="3"/>
      <charset val="136"/>
    </font>
    <font>
      <sz val="12"/>
      <color rgb="FF000000"/>
      <name val="Times New Roman"/>
      <family val="4"/>
    </font>
    <font>
      <sz val="12"/>
      <color rgb="FF000000"/>
      <name val="Times New Roman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177" fontId="1" fillId="0" borderId="0" applyBorder="0" applyProtection="0">
      <alignment vertical="center"/>
    </xf>
    <xf numFmtId="0" fontId="2" fillId="0" borderId="0" applyNumberFormat="0" applyBorder="0" applyProtection="0">
      <alignment horizontal="center" vertical="center"/>
    </xf>
    <xf numFmtId="0" fontId="2" fillId="0" borderId="0" applyNumberFormat="0" applyBorder="0" applyProtection="0">
      <alignment horizontal="center" vertical="center" textRotation="90"/>
    </xf>
    <xf numFmtId="0" fontId="3" fillId="0" borderId="0" applyNumberFormat="0" applyBorder="0" applyProtection="0">
      <alignment vertical="center"/>
    </xf>
    <xf numFmtId="178" fontId="3" fillId="0" borderId="0" applyBorder="0" applyProtection="0">
      <alignment vertical="center"/>
    </xf>
  </cellStyleXfs>
  <cellXfs count="25">
    <xf numFmtId="0" fontId="0" fillId="0" borderId="0" xfId="0">
      <alignment vertical="center"/>
    </xf>
    <xf numFmtId="177" fontId="5" fillId="0" borderId="0" xfId="1" applyFont="1">
      <alignment vertical="center"/>
    </xf>
    <xf numFmtId="177" fontId="4" fillId="0" borderId="1" xfId="1" applyFont="1" applyBorder="1" applyAlignment="1">
      <alignment horizontal="center" vertical="top" wrapText="1"/>
    </xf>
    <xf numFmtId="177" fontId="7" fillId="2" borderId="0" xfId="1" applyFont="1" applyFill="1">
      <alignment vertical="center"/>
    </xf>
    <xf numFmtId="177" fontId="4" fillId="0" borderId="0" xfId="1" applyFont="1" applyBorder="1" applyAlignment="1">
      <alignment horizontal="center" vertical="top" wrapText="1"/>
    </xf>
    <xf numFmtId="177" fontId="11" fillId="0" borderId="6" xfId="1" applyFont="1" applyBorder="1" applyAlignment="1">
      <alignment horizontal="center" vertical="center"/>
    </xf>
    <xf numFmtId="176" fontId="11" fillId="0" borderId="6" xfId="1" applyNumberFormat="1" applyFont="1" applyBorder="1" applyAlignment="1">
      <alignment horizontal="center" vertical="center"/>
    </xf>
    <xf numFmtId="177" fontId="5" fillId="0" borderId="5" xfId="1" applyFont="1" applyBorder="1" applyAlignment="1">
      <alignment horizontal="center" vertical="center"/>
    </xf>
    <xf numFmtId="177" fontId="5" fillId="0" borderId="7" xfId="1" applyFont="1" applyBorder="1" applyAlignment="1">
      <alignment horizontal="center" vertical="center"/>
    </xf>
    <xf numFmtId="177" fontId="5" fillId="0" borderId="8" xfId="1" applyFont="1" applyBorder="1" applyAlignment="1">
      <alignment horizontal="center" vertical="center"/>
    </xf>
    <xf numFmtId="177" fontId="5" fillId="0" borderId="6" xfId="1" applyFont="1" applyBorder="1" applyAlignment="1">
      <alignment horizontal="center" vertical="center"/>
    </xf>
    <xf numFmtId="177" fontId="12" fillId="0" borderId="0" xfId="1" applyFont="1" applyAlignment="1">
      <alignment horizontal="left" vertical="center" wrapText="1"/>
    </xf>
    <xf numFmtId="177" fontId="10" fillId="0" borderId="0" xfId="1" applyFont="1" applyAlignment="1">
      <alignment vertical="center" wrapText="1"/>
    </xf>
    <xf numFmtId="177" fontId="4" fillId="0" borderId="0" xfId="1" applyFont="1" applyAlignment="1">
      <alignment vertical="center" wrapText="1"/>
    </xf>
    <xf numFmtId="177" fontId="6" fillId="0" borderId="0" xfId="1" applyFont="1" applyAlignment="1">
      <alignment horizontal="center" vertical="center" wrapText="1"/>
    </xf>
    <xf numFmtId="177" fontId="5" fillId="0" borderId="0" xfId="1" applyFont="1" applyBorder="1" applyAlignment="1">
      <alignment horizontal="right" vertical="center" wrapText="1"/>
    </xf>
    <xf numFmtId="177" fontId="4" fillId="0" borderId="0" xfId="1" applyFont="1" applyBorder="1" applyAlignment="1">
      <alignment horizontal="right" vertical="center" wrapText="1"/>
    </xf>
    <xf numFmtId="177" fontId="5" fillId="0" borderId="11" xfId="1" applyFont="1" applyBorder="1" applyAlignment="1">
      <alignment horizontal="center" vertical="center"/>
    </xf>
    <xf numFmtId="177" fontId="5" fillId="0" borderId="12" xfId="1" applyFont="1" applyBorder="1" applyAlignment="1">
      <alignment horizontal="center" vertical="center"/>
    </xf>
    <xf numFmtId="177" fontId="5" fillId="0" borderId="2" xfId="1" applyFont="1" applyBorder="1" applyAlignment="1">
      <alignment horizontal="center" vertical="center"/>
    </xf>
    <xf numFmtId="177" fontId="5" fillId="0" borderId="3" xfId="1" applyFont="1" applyBorder="1" applyAlignment="1">
      <alignment horizontal="center" vertical="center"/>
    </xf>
    <xf numFmtId="177" fontId="5" fillId="0" borderId="4" xfId="1" applyFont="1" applyBorder="1" applyAlignment="1">
      <alignment horizontal="center" vertical="center"/>
    </xf>
    <xf numFmtId="177" fontId="5" fillId="0" borderId="9" xfId="1" applyFont="1" applyBorder="1" applyAlignment="1">
      <alignment horizontal="center" vertical="center"/>
    </xf>
    <xf numFmtId="177" fontId="5" fillId="0" borderId="10" xfId="1" applyFont="1" applyBorder="1" applyAlignment="1">
      <alignment horizontal="center" vertical="center"/>
    </xf>
    <xf numFmtId="177" fontId="5" fillId="0" borderId="13" xfId="1" applyFont="1" applyBorder="1" applyAlignment="1">
      <alignment horizontal="left" vertical="center" wrapText="1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23"/>
  <sheetViews>
    <sheetView tabSelected="1" workbookViewId="0">
      <selection activeCell="M16" sqref="M16"/>
    </sheetView>
  </sheetViews>
  <sheetFormatPr defaultRowHeight="16.5" x14ac:dyDescent="0.2"/>
  <cols>
    <col min="1" max="1" width="13" style="1" customWidth="1"/>
    <col min="2" max="10" width="11.109375" style="1" customWidth="1"/>
    <col min="11" max="11" width="30.77734375" style="1" bestFit="1" customWidth="1"/>
    <col min="12" max="1023" width="7.5546875" style="1" customWidth="1"/>
    <col min="1024" max="1024" width="8.88671875" style="1" customWidth="1"/>
    <col min="1025" max="1025" width="8.88671875" customWidth="1"/>
  </cols>
  <sheetData>
    <row r="1" spans="1:11" ht="32.25" customHeight="1" x14ac:dyDescent="0.2">
      <c r="A1" s="14" t="s">
        <v>25</v>
      </c>
      <c r="B1" s="14"/>
      <c r="C1" s="14"/>
      <c r="D1" s="14"/>
      <c r="E1" s="14"/>
      <c r="F1" s="14"/>
      <c r="G1" s="14"/>
      <c r="H1" s="14"/>
      <c r="I1" s="14"/>
      <c r="J1" s="14"/>
    </row>
    <row r="2" spans="1:11" ht="26.25" customHeight="1" x14ac:dyDescent="0.2">
      <c r="A2" s="4"/>
      <c r="B2" s="2"/>
      <c r="C2" s="2"/>
      <c r="D2" s="2"/>
      <c r="E2" s="2"/>
      <c r="F2" s="2"/>
      <c r="G2" s="2"/>
      <c r="H2" s="2"/>
      <c r="I2" s="15" t="s">
        <v>26</v>
      </c>
      <c r="J2" s="16"/>
    </row>
    <row r="3" spans="1:11" ht="28.5" customHeight="1" x14ac:dyDescent="0.2">
      <c r="A3" s="17" t="s">
        <v>17</v>
      </c>
      <c r="B3" s="19" t="s">
        <v>18</v>
      </c>
      <c r="C3" s="20"/>
      <c r="D3" s="20"/>
      <c r="E3" s="20" t="s">
        <v>19</v>
      </c>
      <c r="F3" s="20"/>
      <c r="G3" s="20" t="s">
        <v>20</v>
      </c>
      <c r="H3" s="21"/>
      <c r="I3" s="22" t="s">
        <v>21</v>
      </c>
      <c r="J3" s="23"/>
    </row>
    <row r="4" spans="1:11" ht="21" customHeight="1" x14ac:dyDescent="0.2">
      <c r="A4" s="18"/>
      <c r="B4" s="7" t="s">
        <v>22</v>
      </c>
      <c r="C4" s="8" t="s">
        <v>23</v>
      </c>
      <c r="D4" s="8" t="s">
        <v>24</v>
      </c>
      <c r="E4" s="8" t="s">
        <v>23</v>
      </c>
      <c r="F4" s="8" t="s">
        <v>24</v>
      </c>
      <c r="G4" s="8" t="s">
        <v>23</v>
      </c>
      <c r="H4" s="8" t="s">
        <v>24</v>
      </c>
      <c r="I4" s="9" t="s">
        <v>23</v>
      </c>
      <c r="J4" s="10" t="s">
        <v>24</v>
      </c>
    </row>
    <row r="5" spans="1:11" ht="27" customHeight="1" x14ac:dyDescent="0.2">
      <c r="A5" s="5" t="s">
        <v>3</v>
      </c>
      <c r="B5" s="6">
        <f t="shared" ref="B5:B11" si="0">SUM(E5:J5)</f>
        <v>2153</v>
      </c>
      <c r="C5" s="6">
        <f t="shared" ref="C5:D11" si="1">E5+G5+I5</f>
        <v>1113</v>
      </c>
      <c r="D5" s="6">
        <f t="shared" si="1"/>
        <v>1040</v>
      </c>
      <c r="E5" s="6">
        <v>207</v>
      </c>
      <c r="F5" s="6">
        <v>282</v>
      </c>
      <c r="G5" s="6">
        <v>185</v>
      </c>
      <c r="H5" s="6">
        <v>187</v>
      </c>
      <c r="I5" s="6">
        <v>721</v>
      </c>
      <c r="J5" s="6">
        <v>571</v>
      </c>
    </row>
    <row r="6" spans="1:11" ht="27" customHeight="1" x14ac:dyDescent="0.2">
      <c r="A6" s="5" t="s">
        <v>4</v>
      </c>
      <c r="B6" s="6">
        <f t="shared" si="0"/>
        <v>4103</v>
      </c>
      <c r="C6" s="6">
        <f t="shared" si="1"/>
        <v>2106</v>
      </c>
      <c r="D6" s="6">
        <f t="shared" si="1"/>
        <v>1997</v>
      </c>
      <c r="E6" s="6">
        <v>367</v>
      </c>
      <c r="F6" s="6">
        <v>464</v>
      </c>
      <c r="G6" s="6">
        <v>377</v>
      </c>
      <c r="H6" s="6">
        <v>391</v>
      </c>
      <c r="I6" s="6">
        <v>1362</v>
      </c>
      <c r="J6" s="6">
        <v>1142</v>
      </c>
    </row>
    <row r="7" spans="1:11" ht="27" customHeight="1" x14ac:dyDescent="0.2">
      <c r="A7" s="5" t="s">
        <v>5</v>
      </c>
      <c r="B7" s="6">
        <f t="shared" si="0"/>
        <v>4314</v>
      </c>
      <c r="C7" s="6">
        <f t="shared" si="1"/>
        <v>2214</v>
      </c>
      <c r="D7" s="6">
        <f t="shared" si="1"/>
        <v>2100</v>
      </c>
      <c r="E7" s="6">
        <v>413</v>
      </c>
      <c r="F7" s="6">
        <v>513</v>
      </c>
      <c r="G7" s="6">
        <v>399</v>
      </c>
      <c r="H7" s="6">
        <v>379</v>
      </c>
      <c r="I7" s="6">
        <v>1402</v>
      </c>
      <c r="J7" s="6">
        <v>1208</v>
      </c>
    </row>
    <row r="8" spans="1:11" ht="27" customHeight="1" x14ac:dyDescent="0.2">
      <c r="A8" s="5" t="s">
        <v>6</v>
      </c>
      <c r="B8" s="6">
        <f t="shared" si="0"/>
        <v>4755</v>
      </c>
      <c r="C8" s="6">
        <f t="shared" si="1"/>
        <v>2417</v>
      </c>
      <c r="D8" s="6">
        <f t="shared" si="1"/>
        <v>2338</v>
      </c>
      <c r="E8" s="6">
        <v>437</v>
      </c>
      <c r="F8" s="6">
        <v>519</v>
      </c>
      <c r="G8" s="6">
        <v>441</v>
      </c>
      <c r="H8" s="6">
        <v>482</v>
      </c>
      <c r="I8" s="6">
        <v>1539</v>
      </c>
      <c r="J8" s="6">
        <v>1337</v>
      </c>
    </row>
    <row r="9" spans="1:11" ht="27" customHeight="1" x14ac:dyDescent="0.2">
      <c r="A9" s="5" t="s">
        <v>7</v>
      </c>
      <c r="B9" s="6">
        <f t="shared" si="0"/>
        <v>5346</v>
      </c>
      <c r="C9" s="6">
        <f t="shared" si="1"/>
        <v>2635</v>
      </c>
      <c r="D9" s="6">
        <f t="shared" si="1"/>
        <v>2711</v>
      </c>
      <c r="E9" s="6">
        <v>459</v>
      </c>
      <c r="F9" s="6">
        <v>584</v>
      </c>
      <c r="G9" s="6">
        <v>472</v>
      </c>
      <c r="H9" s="6">
        <v>510</v>
      </c>
      <c r="I9" s="6">
        <v>1704</v>
      </c>
      <c r="J9" s="6">
        <v>1617</v>
      </c>
    </row>
    <row r="10" spans="1:11" ht="27" customHeight="1" x14ac:dyDescent="0.2">
      <c r="A10" s="5" t="s">
        <v>8</v>
      </c>
      <c r="B10" s="6">
        <f t="shared" si="0"/>
        <v>5426</v>
      </c>
      <c r="C10" s="6">
        <f t="shared" si="1"/>
        <v>2684</v>
      </c>
      <c r="D10" s="6">
        <f t="shared" si="1"/>
        <v>2742</v>
      </c>
      <c r="E10" s="6">
        <v>521</v>
      </c>
      <c r="F10" s="6">
        <v>645</v>
      </c>
      <c r="G10" s="6">
        <v>487</v>
      </c>
      <c r="H10" s="6">
        <v>536</v>
      </c>
      <c r="I10" s="6">
        <v>1676</v>
      </c>
      <c r="J10" s="6">
        <v>1561</v>
      </c>
    </row>
    <row r="11" spans="1:11" ht="27" customHeight="1" x14ac:dyDescent="0.2">
      <c r="A11" s="5" t="s">
        <v>9</v>
      </c>
      <c r="B11" s="6">
        <f t="shared" si="0"/>
        <v>5701</v>
      </c>
      <c r="C11" s="6">
        <f t="shared" si="1"/>
        <v>2812</v>
      </c>
      <c r="D11" s="6">
        <f t="shared" si="1"/>
        <v>2889</v>
      </c>
      <c r="E11" s="6">
        <v>507</v>
      </c>
      <c r="F11" s="6">
        <v>613</v>
      </c>
      <c r="G11" s="6">
        <v>498</v>
      </c>
      <c r="H11" s="6">
        <v>624</v>
      </c>
      <c r="I11" s="6">
        <v>1807</v>
      </c>
      <c r="J11" s="6">
        <v>1652</v>
      </c>
    </row>
    <row r="12" spans="1:11" ht="27" customHeight="1" x14ac:dyDescent="0.2">
      <c r="A12" s="5" t="s">
        <v>10</v>
      </c>
      <c r="B12" s="6">
        <v>5964</v>
      </c>
      <c r="C12" s="6">
        <v>2820</v>
      </c>
      <c r="D12" s="6">
        <v>3144</v>
      </c>
      <c r="E12" s="6">
        <v>280</v>
      </c>
      <c r="F12" s="6">
        <v>408</v>
      </c>
      <c r="G12" s="6">
        <v>1247</v>
      </c>
      <c r="H12" s="6">
        <v>1446</v>
      </c>
      <c r="I12" s="6">
        <v>1293</v>
      </c>
      <c r="J12" s="6">
        <v>1290</v>
      </c>
    </row>
    <row r="13" spans="1:11" ht="27" customHeight="1" x14ac:dyDescent="0.2">
      <c r="A13" s="5" t="s">
        <v>11</v>
      </c>
      <c r="B13" s="6">
        <v>10744</v>
      </c>
      <c r="C13" s="6">
        <v>5000</v>
      </c>
      <c r="D13" s="6">
        <v>5744</v>
      </c>
      <c r="E13" s="6">
        <v>577</v>
      </c>
      <c r="F13" s="6">
        <v>850</v>
      </c>
      <c r="G13" s="6">
        <v>2277</v>
      </c>
      <c r="H13" s="6">
        <v>2576</v>
      </c>
      <c r="I13" s="6">
        <v>2146</v>
      </c>
      <c r="J13" s="6">
        <v>2318</v>
      </c>
    </row>
    <row r="14" spans="1:11" ht="27" customHeight="1" x14ac:dyDescent="0.2">
      <c r="A14" s="5" t="s">
        <v>12</v>
      </c>
      <c r="B14" s="6">
        <f>C14+D14</f>
        <v>12836</v>
      </c>
      <c r="C14" s="6">
        <f>E14+G14+I14</f>
        <v>6029</v>
      </c>
      <c r="D14" s="6">
        <f>F14+H14+J14</f>
        <v>6807</v>
      </c>
      <c r="E14" s="6">
        <v>779</v>
      </c>
      <c r="F14" s="6">
        <v>1341</v>
      </c>
      <c r="G14" s="6">
        <v>2682</v>
      </c>
      <c r="H14" s="6">
        <v>2960</v>
      </c>
      <c r="I14" s="6">
        <v>2568</v>
      </c>
      <c r="J14" s="6">
        <v>2506</v>
      </c>
    </row>
    <row r="15" spans="1:11" ht="27" customHeight="1" x14ac:dyDescent="0.2">
      <c r="A15" s="5" t="s">
        <v>13</v>
      </c>
      <c r="B15" s="6">
        <f>C15+D15</f>
        <v>21076</v>
      </c>
      <c r="C15" s="6">
        <f>E15+G15+I15</f>
        <v>9624</v>
      </c>
      <c r="D15" s="6">
        <f>F15+H15+J15</f>
        <v>11452</v>
      </c>
      <c r="E15" s="6">
        <v>1577</v>
      </c>
      <c r="F15" s="6">
        <v>2555</v>
      </c>
      <c r="G15" s="6">
        <v>4412</v>
      </c>
      <c r="H15" s="6">
        <v>5022</v>
      </c>
      <c r="I15" s="6">
        <v>3635</v>
      </c>
      <c r="J15" s="6">
        <v>3875</v>
      </c>
    </row>
    <row r="16" spans="1:11" ht="27" customHeight="1" x14ac:dyDescent="0.2">
      <c r="A16" s="5" t="s">
        <v>14</v>
      </c>
      <c r="B16" s="6">
        <v>19682</v>
      </c>
      <c r="C16" s="6">
        <v>8544</v>
      </c>
      <c r="D16" s="6">
        <v>11138</v>
      </c>
      <c r="E16" s="6">
        <v>1891</v>
      </c>
      <c r="F16" s="6">
        <v>3181</v>
      </c>
      <c r="G16" s="6">
        <v>4334</v>
      </c>
      <c r="H16" s="6">
        <v>5141</v>
      </c>
      <c r="I16" s="6">
        <v>2319</v>
      </c>
      <c r="J16" s="6">
        <v>2816</v>
      </c>
      <c r="K16" s="3"/>
    </row>
    <row r="17" spans="1:11" ht="27" customHeight="1" x14ac:dyDescent="0.2">
      <c r="A17" s="5" t="s">
        <v>15</v>
      </c>
      <c r="B17" s="6">
        <v>21666</v>
      </c>
      <c r="C17" s="6">
        <v>9034</v>
      </c>
      <c r="D17" s="6">
        <v>12632</v>
      </c>
      <c r="E17" s="6">
        <v>2144</v>
      </c>
      <c r="F17" s="6">
        <v>3724</v>
      </c>
      <c r="G17" s="6">
        <v>4461</v>
      </c>
      <c r="H17" s="6">
        <v>5834</v>
      </c>
      <c r="I17" s="6">
        <v>2429</v>
      </c>
      <c r="J17" s="6">
        <v>3074</v>
      </c>
      <c r="K17" s="3"/>
    </row>
    <row r="18" spans="1:11" ht="27" customHeight="1" x14ac:dyDescent="0.2">
      <c r="A18" s="5" t="s">
        <v>0</v>
      </c>
      <c r="B18" s="6">
        <v>31733</v>
      </c>
      <c r="C18" s="6">
        <v>13425</v>
      </c>
      <c r="D18" s="6">
        <v>18308</v>
      </c>
      <c r="E18" s="6">
        <v>3328</v>
      </c>
      <c r="F18" s="6">
        <v>5563</v>
      </c>
      <c r="G18" s="6">
        <v>6274</v>
      </c>
      <c r="H18" s="6">
        <v>8141</v>
      </c>
      <c r="I18" s="6">
        <v>3822</v>
      </c>
      <c r="J18" s="6">
        <v>4605</v>
      </c>
      <c r="K18" s="3"/>
    </row>
    <row r="19" spans="1:11" ht="27" customHeight="1" x14ac:dyDescent="0.2">
      <c r="A19" s="5" t="s">
        <v>16</v>
      </c>
      <c r="B19" s="6">
        <v>35136</v>
      </c>
      <c r="C19" s="6">
        <v>14588</v>
      </c>
      <c r="D19" s="6">
        <v>20548</v>
      </c>
      <c r="E19" s="6">
        <v>3993</v>
      </c>
      <c r="F19" s="6">
        <v>6726</v>
      </c>
      <c r="G19" s="6">
        <v>6743</v>
      </c>
      <c r="H19" s="6">
        <v>9116</v>
      </c>
      <c r="I19" s="6">
        <v>3852</v>
      </c>
      <c r="J19" s="6">
        <v>4706</v>
      </c>
      <c r="K19" s="3"/>
    </row>
    <row r="20" spans="1:11" ht="27" customHeight="1" x14ac:dyDescent="0.2">
      <c r="A20" s="5" t="s">
        <v>28</v>
      </c>
      <c r="B20" s="6">
        <f t="shared" ref="B20" si="2">SUM(E20:J20)</f>
        <v>39056</v>
      </c>
      <c r="C20" s="6">
        <f t="shared" ref="C20:D20" si="3">E20+G20+I20</f>
        <v>18606</v>
      </c>
      <c r="D20" s="6">
        <f t="shared" si="3"/>
        <v>20450</v>
      </c>
      <c r="E20" s="6">
        <v>4529</v>
      </c>
      <c r="F20" s="6">
        <v>8001</v>
      </c>
      <c r="G20" s="6">
        <v>9933</v>
      </c>
      <c r="H20" s="6">
        <v>7351</v>
      </c>
      <c r="I20" s="6">
        <v>4144</v>
      </c>
      <c r="J20" s="6">
        <v>5098</v>
      </c>
      <c r="K20" s="3"/>
    </row>
    <row r="21" spans="1:11" ht="39" customHeight="1" x14ac:dyDescent="0.2">
      <c r="A21" s="24" t="s">
        <v>27</v>
      </c>
      <c r="B21" s="24"/>
      <c r="C21" s="24"/>
      <c r="D21" s="24"/>
      <c r="E21" s="24"/>
      <c r="F21" s="24"/>
      <c r="G21" s="24"/>
      <c r="H21" s="24"/>
      <c r="I21" s="24"/>
      <c r="J21" s="24"/>
    </row>
    <row r="22" spans="1:11" ht="43.5" customHeight="1" x14ac:dyDescent="0.2">
      <c r="A22" s="12" t="s">
        <v>1</v>
      </c>
      <c r="B22" s="13"/>
      <c r="C22" s="13"/>
      <c r="D22" s="13"/>
      <c r="E22" s="13"/>
      <c r="F22" s="13"/>
      <c r="G22" s="13"/>
      <c r="H22" s="13"/>
      <c r="I22" s="13"/>
      <c r="J22" s="13"/>
    </row>
    <row r="23" spans="1:11" ht="42" customHeight="1" x14ac:dyDescent="0.2">
      <c r="A23" s="11" t="s">
        <v>2</v>
      </c>
      <c r="B23" s="11"/>
      <c r="C23" s="11"/>
      <c r="D23" s="11"/>
      <c r="E23" s="11"/>
      <c r="F23" s="11"/>
      <c r="G23" s="11"/>
      <c r="H23" s="11"/>
      <c r="I23" s="11"/>
      <c r="J23" s="11"/>
    </row>
  </sheetData>
  <mergeCells count="10">
    <mergeCell ref="A23:J23"/>
    <mergeCell ref="A22:J22"/>
    <mergeCell ref="A1:J1"/>
    <mergeCell ref="I2:J2"/>
    <mergeCell ref="A3:A4"/>
    <mergeCell ref="B3:D3"/>
    <mergeCell ref="E3:F3"/>
    <mergeCell ref="G3:H3"/>
    <mergeCell ref="I3:J3"/>
    <mergeCell ref="A21:J21"/>
  </mergeCells>
  <phoneticPr fontId="8" type="noConversion"/>
  <pageMargins left="0.25" right="0.25" top="0.75" bottom="0.75" header="0.3" footer="0.3"/>
  <pageSetup paperSize="9" scale="8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99-114年</vt:lpstr>
      <vt:lpstr>'99-114年'!Print_Area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長照科古琬璇</dc:creator>
  <cp:lastModifiedBy>User</cp:lastModifiedBy>
  <cp:revision>11</cp:revision>
  <cp:lastPrinted>2025-02-21T03:14:26Z</cp:lastPrinted>
  <dcterms:created xsi:type="dcterms:W3CDTF">2018-04-13T09:09:02Z</dcterms:created>
  <dcterms:modified xsi:type="dcterms:W3CDTF">2026-03-02T03:08:33Z</dcterms:modified>
</cp:coreProperties>
</file>