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03)統計相關★\(12)性別統計指標(108年起)\115年性別統計\6月\"/>
    </mc:Choice>
  </mc:AlternateContent>
  <xr:revisionPtr revIDLastSave="0" documentId="13_ncr:1_{36518A99-1878-4B8A-B0E2-CFF15BA5AB2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20" i="1" l="1"/>
  <c r="H20" i="1" s="1"/>
  <c r="B19" i="1"/>
  <c r="G19" i="1" s="1"/>
  <c r="B18" i="1"/>
  <c r="H18" i="1" s="1"/>
  <c r="G20" i="1" l="1"/>
  <c r="F20" i="1"/>
  <c r="H19" i="1"/>
  <c r="F19" i="1"/>
  <c r="F18" i="1"/>
  <c r="G18" i="1"/>
  <c r="B15" i="1" l="1"/>
  <c r="B16" i="1"/>
  <c r="H16" i="1" l="1"/>
  <c r="H15" i="1"/>
  <c r="F16" i="1" l="1"/>
  <c r="G16" i="1"/>
  <c r="F15" i="1" l="1"/>
  <c r="G15" i="1"/>
  <c r="G5" i="1"/>
  <c r="G6" i="1"/>
  <c r="G7" i="1"/>
  <c r="G8" i="1"/>
  <c r="G9" i="1"/>
  <c r="G10" i="1"/>
  <c r="G11" i="1"/>
  <c r="G12" i="1"/>
  <c r="G13" i="1"/>
  <c r="G14" i="1"/>
  <c r="F5" i="1"/>
  <c r="F6" i="1"/>
  <c r="F7" i="1"/>
  <c r="F8" i="1"/>
  <c r="F9" i="1"/>
  <c r="F10" i="1"/>
  <c r="F11" i="1"/>
  <c r="F12" i="1"/>
  <c r="F13" i="1"/>
  <c r="F14" i="1"/>
  <c r="G4" i="1"/>
  <c r="F4" i="1"/>
</calcChain>
</file>

<file path=xl/sharedStrings.xml><?xml version="1.0" encoding="utf-8"?>
<sst xmlns="http://schemas.openxmlformats.org/spreadsheetml/2006/main" count="37" uniqueCount="16">
  <si>
    <t>百分比(男)</t>
    <phoneticPr fontId="5" type="noConversion"/>
  </si>
  <si>
    <t>女</t>
    <phoneticPr fontId="5" type="noConversion"/>
  </si>
  <si>
    <t>百分比(女)</t>
    <phoneticPr fontId="5" type="noConversion"/>
  </si>
  <si>
    <t>桃園市辦理借書證人數</t>
  </si>
  <si>
    <t>年別</t>
  </si>
  <si>
    <t>合計</t>
  </si>
  <si>
    <t>男</t>
  </si>
  <si>
    <t>備註</t>
    <phoneticPr fontId="5" type="noConversion"/>
  </si>
  <si>
    <t>註1</t>
    <phoneticPr fontId="5" type="noConversion"/>
  </si>
  <si>
    <t>單位：人</t>
    <phoneticPr fontId="5" type="noConversion"/>
  </si>
  <si>
    <r>
      <rPr>
        <b/>
        <sz val="12"/>
        <rFont val="標楷體"/>
        <family val="4"/>
        <charset val="136"/>
      </rPr>
      <t>資料來源：</t>
    </r>
    <r>
      <rPr>
        <sz val="12"/>
        <rFont val="標楷體"/>
        <family val="4"/>
        <charset val="136"/>
      </rPr>
      <t>桃園市政府教育局</t>
    </r>
    <phoneticPr fontId="5" type="noConversion"/>
  </si>
  <si>
    <t>-</t>
    <phoneticPr fontId="5" type="noConversion"/>
  </si>
  <si>
    <t>未知</t>
    <phoneticPr fontId="5" type="noConversion"/>
  </si>
  <si>
    <t>百分比(未知)</t>
    <phoneticPr fontId="5" type="noConversion"/>
  </si>
  <si>
    <r>
      <rPr>
        <b/>
        <sz val="10"/>
        <rFont val="標楷體"/>
        <family val="4"/>
        <charset val="136"/>
      </rPr>
      <t>註1：</t>
    </r>
    <r>
      <rPr>
        <sz val="10"/>
        <rFont val="標楷體"/>
        <family val="4"/>
        <charset val="136"/>
      </rPr>
      <t>103年12月25日桃園市升格為直轄市，圖書館各分館之借書證於104年度統一換證為總圖借書證，故104年度辦理借書證人數遽增。</t>
    </r>
    <phoneticPr fontId="5" type="noConversion"/>
  </si>
  <si>
    <r>
      <rPr>
        <b/>
        <sz val="10"/>
        <rFont val="標楷體"/>
        <family val="4"/>
        <charset val="136"/>
      </rPr>
      <t>註2：</t>
    </r>
    <r>
      <rPr>
        <sz val="10"/>
        <rFont val="標楷體"/>
        <family val="4"/>
        <charset val="136"/>
      </rPr>
      <t>未知性別係指團體借書證及家庭借書證辦證人數。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</si>
</sst>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13" x14ac:knownFonts="1">
    <font>
      <sz val="10"/>
      <color rgb="FF000000"/>
      <name val="Times New Roman"/>
      <charset val="204"/>
    </font>
    <font>
      <sz val="14"/>
      <name val="標楷體"/>
      <family val="4"/>
      <charset val="136"/>
    </font>
    <font>
      <sz val="11"/>
      <name val="標楷體"/>
      <family val="4"/>
      <charset val="136"/>
    </font>
    <font>
      <sz val="13"/>
      <name val="標楷體"/>
      <family val="4"/>
      <charset val="136"/>
    </font>
    <font>
      <sz val="10"/>
      <color rgb="FF000000"/>
      <name val="Times New Roman"/>
      <family val="1"/>
    </font>
    <font>
      <sz val="9"/>
      <name val="細明體"/>
      <family val="3"/>
      <charset val="136"/>
    </font>
    <font>
      <sz val="13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10"/>
      <color rgb="FF000000"/>
      <name val="標楷體"/>
      <family val="4"/>
      <charset val="136"/>
    </font>
    <font>
      <b/>
      <sz val="12"/>
      <name val="標楷體"/>
      <family val="4"/>
      <charset val="136"/>
    </font>
    <font>
      <sz val="12"/>
      <name val="標楷體"/>
      <family val="4"/>
      <charset val="136"/>
    </font>
    <font>
      <b/>
      <sz val="10"/>
      <name val="標楷體"/>
      <family val="4"/>
      <charset val="136"/>
    </font>
    <font>
      <sz val="1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>
      <alignment vertical="center"/>
    </xf>
  </cellStyleXfs>
  <cellXfs count="32">
    <xf numFmtId="0" fontId="0" fillId="0" borderId="0" xfId="0" applyFill="1" applyBorder="1" applyAlignment="1">
      <alignment horizontal="left" vertical="top"/>
    </xf>
    <xf numFmtId="0" fontId="2" fillId="0" borderId="1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3" fontId="7" fillId="0" borderId="7" xfId="0" applyNumberFormat="1" applyFont="1" applyFill="1" applyBorder="1" applyAlignment="1">
      <alignment horizontal="center" vertical="center" shrinkToFit="1"/>
    </xf>
    <xf numFmtId="3" fontId="7" fillId="0" borderId="0" xfId="0" applyNumberFormat="1" applyFont="1" applyFill="1" applyBorder="1" applyAlignment="1">
      <alignment horizontal="center" vertical="center" shrinkToFit="1"/>
    </xf>
    <xf numFmtId="3" fontId="6" fillId="0" borderId="0" xfId="0" applyNumberFormat="1" applyFont="1" applyFill="1" applyBorder="1" applyAlignment="1">
      <alignment horizontal="center" vertical="center" shrinkToFit="1"/>
    </xf>
    <xf numFmtId="0" fontId="8" fillId="0" borderId="0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center" vertical="center" wrapText="1"/>
    </xf>
    <xf numFmtId="1" fontId="6" fillId="0" borderId="5" xfId="0" applyNumberFormat="1" applyFont="1" applyFill="1" applyBorder="1" applyAlignment="1">
      <alignment horizontal="center" vertical="center" shrinkToFit="1"/>
    </xf>
    <xf numFmtId="3" fontId="6" fillId="0" borderId="6" xfId="0" applyNumberFormat="1" applyFont="1" applyFill="1" applyBorder="1" applyAlignment="1">
      <alignment horizontal="center" vertical="center" shrinkToFit="1"/>
    </xf>
    <xf numFmtId="3" fontId="6" fillId="0" borderId="7" xfId="0" applyNumberFormat="1" applyFont="1" applyFill="1" applyBorder="1" applyAlignment="1">
      <alignment horizontal="center" vertical="center" shrinkToFit="1"/>
    </xf>
    <xf numFmtId="1" fontId="6" fillId="0" borderId="8" xfId="0" applyNumberFormat="1" applyFont="1" applyFill="1" applyBorder="1" applyAlignment="1">
      <alignment horizontal="center" vertical="center" shrinkToFit="1"/>
    </xf>
    <xf numFmtId="3" fontId="6" fillId="0" borderId="9" xfId="0" applyNumberFormat="1" applyFont="1" applyFill="1" applyBorder="1" applyAlignment="1">
      <alignment horizontal="center" vertical="center" shrinkToFit="1"/>
    </xf>
    <xf numFmtId="3" fontId="6" fillId="0" borderId="11" xfId="0" applyNumberFormat="1" applyFont="1" applyFill="1" applyBorder="1" applyAlignment="1">
      <alignment horizontal="center" vertical="center" shrinkToFit="1"/>
    </xf>
    <xf numFmtId="0" fontId="3" fillId="0" borderId="2" xfId="0" applyFont="1" applyFill="1" applyBorder="1" applyAlignment="1">
      <alignment horizontal="center" vertical="center" wrapText="1"/>
    </xf>
    <xf numFmtId="1" fontId="6" fillId="0" borderId="10" xfId="0" applyNumberFormat="1" applyFont="1" applyFill="1" applyBorder="1" applyAlignment="1">
      <alignment horizontal="center" vertical="center" shrinkToFit="1"/>
    </xf>
    <xf numFmtId="1" fontId="6" fillId="0" borderId="14" xfId="0" applyNumberFormat="1" applyFont="1" applyFill="1" applyBorder="1" applyAlignment="1">
      <alignment horizontal="center" vertical="center" shrinkToFit="1"/>
    </xf>
    <xf numFmtId="0" fontId="7" fillId="0" borderId="11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3" fontId="6" fillId="0" borderId="15" xfId="0" applyNumberFormat="1" applyFont="1" applyFill="1" applyBorder="1" applyAlignment="1">
      <alignment horizontal="center" vertical="center" shrinkToFit="1"/>
    </xf>
    <xf numFmtId="0" fontId="10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176" fontId="6" fillId="0" borderId="0" xfId="1" applyNumberFormat="1" applyFont="1" applyFill="1" applyBorder="1" applyAlignment="1">
      <alignment horizontal="center" vertical="center"/>
    </xf>
    <xf numFmtId="176" fontId="6" fillId="0" borderId="11" xfId="1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left" vertical="center" wrapText="1"/>
    </xf>
    <xf numFmtId="0" fontId="8" fillId="0" borderId="11" xfId="0" applyFont="1" applyFill="1" applyBorder="1" applyAlignment="1">
      <alignment horizontal="right" vertical="center"/>
    </xf>
    <xf numFmtId="0" fontId="1" fillId="0" borderId="0" xfId="0" applyFont="1" applyFill="1" applyBorder="1" applyAlignment="1">
      <alignment horizontal="center" vertical="center" wrapText="1"/>
    </xf>
  </cellXfs>
  <cellStyles count="2">
    <cellStyle name="一般" xfId="0" builtinId="0"/>
    <cellStyle name="百分比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7"/>
  <sheetViews>
    <sheetView tabSelected="1" topLeftCell="A11" workbookViewId="0">
      <selection activeCell="I20" sqref="I20"/>
    </sheetView>
  </sheetViews>
  <sheetFormatPr defaultRowHeight="12.75" x14ac:dyDescent="0.2"/>
  <cols>
    <col min="1" max="7" width="16.1640625" customWidth="1"/>
    <col min="8" max="8" width="19.6640625" customWidth="1"/>
  </cols>
  <sheetData>
    <row r="1" spans="1:9" ht="24" customHeight="1" x14ac:dyDescent="0.2">
      <c r="A1" s="31" t="s">
        <v>3</v>
      </c>
      <c r="B1" s="31"/>
      <c r="C1" s="31"/>
      <c r="D1" s="31"/>
      <c r="E1" s="31"/>
      <c r="F1" s="31"/>
      <c r="G1" s="31"/>
      <c r="H1" s="31"/>
      <c r="I1" s="31"/>
    </row>
    <row r="2" spans="1:9" ht="24.6" customHeight="1" x14ac:dyDescent="0.2">
      <c r="A2" s="9"/>
      <c r="B2" s="9"/>
      <c r="C2" s="9"/>
      <c r="D2" s="1"/>
      <c r="E2" s="24"/>
      <c r="F2" s="8"/>
      <c r="G2" s="30" t="s">
        <v>9</v>
      </c>
      <c r="H2" s="30"/>
      <c r="I2" s="30"/>
    </row>
    <row r="3" spans="1:9" ht="24.95" customHeight="1" x14ac:dyDescent="0.2">
      <c r="A3" s="17" t="s">
        <v>4</v>
      </c>
      <c r="B3" s="2" t="s">
        <v>5</v>
      </c>
      <c r="C3" s="2" t="s">
        <v>6</v>
      </c>
      <c r="D3" s="10" t="s">
        <v>1</v>
      </c>
      <c r="E3" s="10" t="s">
        <v>12</v>
      </c>
      <c r="F3" s="3" t="s">
        <v>0</v>
      </c>
      <c r="G3" s="4" t="s">
        <v>2</v>
      </c>
      <c r="H3" s="4" t="s">
        <v>13</v>
      </c>
      <c r="I3" s="4" t="s">
        <v>7</v>
      </c>
    </row>
    <row r="4" spans="1:9" ht="24.95" customHeight="1" x14ac:dyDescent="0.2">
      <c r="A4" s="11">
        <v>98</v>
      </c>
      <c r="B4" s="12">
        <v>53476</v>
      </c>
      <c r="C4" s="13">
        <v>22179</v>
      </c>
      <c r="D4" s="5">
        <v>31297</v>
      </c>
      <c r="E4" s="6" t="s">
        <v>11</v>
      </c>
      <c r="F4" s="25">
        <f>C4/B4</f>
        <v>0.41474680230383726</v>
      </c>
      <c r="G4" s="25">
        <f>D4/B4</f>
        <v>0.5852531976961628</v>
      </c>
      <c r="H4" s="25" t="s">
        <v>11</v>
      </c>
    </row>
    <row r="5" spans="1:9" ht="24.95" customHeight="1" x14ac:dyDescent="0.2">
      <c r="A5" s="14">
        <v>99</v>
      </c>
      <c r="B5" s="15">
        <v>61342</v>
      </c>
      <c r="C5" s="7">
        <v>26076</v>
      </c>
      <c r="D5" s="6">
        <v>35266</v>
      </c>
      <c r="E5" s="6" t="s">
        <v>11</v>
      </c>
      <c r="F5" s="25">
        <f t="shared" ref="F5:F14" si="0">C5/B5</f>
        <v>0.42509210655016139</v>
      </c>
      <c r="G5" s="25">
        <f t="shared" ref="G5:G14" si="1">D5/B5</f>
        <v>0.57490789344983861</v>
      </c>
      <c r="H5" s="25" t="s">
        <v>11</v>
      </c>
    </row>
    <row r="6" spans="1:9" ht="24.95" customHeight="1" x14ac:dyDescent="0.2">
      <c r="A6" s="14">
        <v>100</v>
      </c>
      <c r="B6" s="15">
        <v>54398</v>
      </c>
      <c r="C6" s="7">
        <v>23231</v>
      </c>
      <c r="D6" s="6">
        <v>31167</v>
      </c>
      <c r="E6" s="6" t="s">
        <v>11</v>
      </c>
      <c r="F6" s="25">
        <f t="shared" si="0"/>
        <v>0.42705614176991802</v>
      </c>
      <c r="G6" s="25">
        <f t="shared" si="1"/>
        <v>0.57294385823008198</v>
      </c>
      <c r="H6" s="25" t="s">
        <v>11</v>
      </c>
    </row>
    <row r="7" spans="1:9" ht="24.95" customHeight="1" x14ac:dyDescent="0.2">
      <c r="A7" s="14">
        <v>101</v>
      </c>
      <c r="B7" s="15">
        <v>55317</v>
      </c>
      <c r="C7" s="7">
        <v>23737</v>
      </c>
      <c r="D7" s="6">
        <v>31580</v>
      </c>
      <c r="E7" s="6" t="s">
        <v>11</v>
      </c>
      <c r="F7" s="25">
        <f t="shared" si="0"/>
        <v>0.42910859229531606</v>
      </c>
      <c r="G7" s="25">
        <f t="shared" si="1"/>
        <v>0.57089140770468394</v>
      </c>
      <c r="H7" s="25" t="s">
        <v>11</v>
      </c>
    </row>
    <row r="8" spans="1:9" ht="24.95" customHeight="1" x14ac:dyDescent="0.2">
      <c r="A8" s="14">
        <v>102</v>
      </c>
      <c r="B8" s="15">
        <v>54667</v>
      </c>
      <c r="C8" s="7">
        <v>23001</v>
      </c>
      <c r="D8" s="6">
        <v>31666</v>
      </c>
      <c r="E8" s="6" t="s">
        <v>11</v>
      </c>
      <c r="F8" s="25">
        <f t="shared" si="0"/>
        <v>0.42074743446686302</v>
      </c>
      <c r="G8" s="25">
        <f t="shared" si="1"/>
        <v>0.57925256553313698</v>
      </c>
      <c r="H8" s="25" t="s">
        <v>11</v>
      </c>
    </row>
    <row r="9" spans="1:9" ht="24.95" customHeight="1" x14ac:dyDescent="0.2">
      <c r="A9" s="14">
        <v>103</v>
      </c>
      <c r="B9" s="15">
        <v>52663</v>
      </c>
      <c r="C9" s="7">
        <v>23720</v>
      </c>
      <c r="D9" s="6">
        <v>28943</v>
      </c>
      <c r="E9" s="6" t="s">
        <v>11</v>
      </c>
      <c r="F9" s="25">
        <f t="shared" si="0"/>
        <v>0.45041110457057137</v>
      </c>
      <c r="G9" s="25">
        <f t="shared" si="1"/>
        <v>0.54958889542942868</v>
      </c>
      <c r="H9" s="25" t="s">
        <v>11</v>
      </c>
    </row>
    <row r="10" spans="1:9" ht="24.95" customHeight="1" x14ac:dyDescent="0.2">
      <c r="A10" s="14">
        <v>104</v>
      </c>
      <c r="B10" s="15">
        <v>356809</v>
      </c>
      <c r="C10" s="7">
        <v>173826</v>
      </c>
      <c r="D10" s="6">
        <v>182983</v>
      </c>
      <c r="E10" s="6" t="s">
        <v>11</v>
      </c>
      <c r="F10" s="25">
        <f t="shared" si="0"/>
        <v>0.48716820483788248</v>
      </c>
      <c r="G10" s="25">
        <f t="shared" si="1"/>
        <v>0.51283179516211752</v>
      </c>
      <c r="H10" s="25" t="s">
        <v>11</v>
      </c>
      <c r="I10" s="21" t="s">
        <v>8</v>
      </c>
    </row>
    <row r="11" spans="1:9" ht="24.95" customHeight="1" x14ac:dyDescent="0.2">
      <c r="A11" s="14">
        <v>105</v>
      </c>
      <c r="B11" s="15">
        <v>133759</v>
      </c>
      <c r="C11" s="7">
        <v>60985</v>
      </c>
      <c r="D11" s="6">
        <v>72774</v>
      </c>
      <c r="E11" s="6" t="s">
        <v>11</v>
      </c>
      <c r="F11" s="25">
        <f t="shared" si="0"/>
        <v>0.45593193729020104</v>
      </c>
      <c r="G11" s="25">
        <f t="shared" si="1"/>
        <v>0.54406806270979902</v>
      </c>
      <c r="H11" s="25" t="s">
        <v>11</v>
      </c>
    </row>
    <row r="12" spans="1:9" ht="24.95" customHeight="1" x14ac:dyDescent="0.2">
      <c r="A12" s="14">
        <v>106</v>
      </c>
      <c r="B12" s="15">
        <v>144846</v>
      </c>
      <c r="C12" s="7">
        <v>66361</v>
      </c>
      <c r="D12" s="6">
        <v>78485</v>
      </c>
      <c r="E12" s="6" t="s">
        <v>11</v>
      </c>
      <c r="F12" s="25">
        <f t="shared" si="0"/>
        <v>0.45814865443298397</v>
      </c>
      <c r="G12" s="25">
        <f t="shared" si="1"/>
        <v>0.54185134556701597</v>
      </c>
      <c r="H12" s="25" t="s">
        <v>11</v>
      </c>
    </row>
    <row r="13" spans="1:9" ht="24.95" customHeight="1" x14ac:dyDescent="0.2">
      <c r="A13" s="18">
        <v>107</v>
      </c>
      <c r="B13" s="7">
        <v>155229</v>
      </c>
      <c r="C13" s="7">
        <v>72067</v>
      </c>
      <c r="D13" s="6">
        <v>83162</v>
      </c>
      <c r="E13" s="6" t="s">
        <v>11</v>
      </c>
      <c r="F13" s="25">
        <f t="shared" si="0"/>
        <v>0.46426247672793097</v>
      </c>
      <c r="G13" s="25">
        <f t="shared" si="1"/>
        <v>0.53573752327206903</v>
      </c>
      <c r="H13" s="25" t="s">
        <v>11</v>
      </c>
    </row>
    <row r="14" spans="1:9" ht="24.95" customHeight="1" x14ac:dyDescent="0.2">
      <c r="A14" s="18">
        <v>108</v>
      </c>
      <c r="B14" s="7">
        <v>129207</v>
      </c>
      <c r="C14" s="7">
        <v>60128</v>
      </c>
      <c r="D14" s="6">
        <v>69079</v>
      </c>
      <c r="E14" s="6" t="s">
        <v>11</v>
      </c>
      <c r="F14" s="25">
        <f t="shared" si="0"/>
        <v>0.46536178380428306</v>
      </c>
      <c r="G14" s="25">
        <f t="shared" si="1"/>
        <v>0.53463821619571694</v>
      </c>
      <c r="H14" s="25" t="s">
        <v>11</v>
      </c>
    </row>
    <row r="15" spans="1:9" ht="24.95" customHeight="1" x14ac:dyDescent="0.2">
      <c r="A15" s="18">
        <v>109</v>
      </c>
      <c r="B15" s="7">
        <f t="shared" ref="B15:B16" si="2">C15+D15+E15</f>
        <v>151384</v>
      </c>
      <c r="C15" s="7">
        <v>71010</v>
      </c>
      <c r="D15" s="7">
        <v>78827</v>
      </c>
      <c r="E15" s="7">
        <v>1547</v>
      </c>
      <c r="F15" s="25">
        <f>C15/B15</f>
        <v>0.46907202874808435</v>
      </c>
      <c r="G15" s="25">
        <f>D15/B15</f>
        <v>0.52070892564603921</v>
      </c>
      <c r="H15" s="25">
        <f>E15/B15</f>
        <v>1.0219045605876447E-2</v>
      </c>
      <c r="I15" s="21"/>
    </row>
    <row r="16" spans="1:9" ht="24.95" customHeight="1" x14ac:dyDescent="0.2">
      <c r="A16" s="18">
        <v>110</v>
      </c>
      <c r="B16" s="7">
        <f t="shared" si="2"/>
        <v>157505</v>
      </c>
      <c r="C16" s="7">
        <v>74098</v>
      </c>
      <c r="D16" s="7">
        <v>82230</v>
      </c>
      <c r="E16" s="7">
        <v>1177</v>
      </c>
      <c r="F16" s="25">
        <f>C16/B16</f>
        <v>0.47044855718866069</v>
      </c>
      <c r="G16" s="25">
        <f>D16/B16</f>
        <v>0.52207866416939142</v>
      </c>
      <c r="H16" s="25">
        <f>E16/B16</f>
        <v>7.4727786419478744E-3</v>
      </c>
      <c r="I16" s="21"/>
    </row>
    <row r="17" spans="1:9" ht="24.95" customHeight="1" x14ac:dyDescent="0.2">
      <c r="A17" s="18">
        <v>111</v>
      </c>
      <c r="B17" s="7">
        <v>153872</v>
      </c>
      <c r="C17" s="7">
        <v>73170</v>
      </c>
      <c r="D17" s="7">
        <v>78694</v>
      </c>
      <c r="E17" s="7">
        <v>2008</v>
      </c>
      <c r="F17" s="25">
        <v>0.47552511178122076</v>
      </c>
      <c r="G17" s="25">
        <v>0.51142508058646152</v>
      </c>
      <c r="H17" s="25">
        <v>1.3049807632317771E-2</v>
      </c>
      <c r="I17" s="21"/>
    </row>
    <row r="18" spans="1:9" ht="24.95" customHeight="1" x14ac:dyDescent="0.2">
      <c r="A18" s="18">
        <v>112</v>
      </c>
      <c r="B18" s="7">
        <f>SUM(C18:E18)</f>
        <v>149251</v>
      </c>
      <c r="C18" s="7">
        <v>68501</v>
      </c>
      <c r="D18" s="7">
        <v>78892</v>
      </c>
      <c r="E18" s="7">
        <v>1858</v>
      </c>
      <c r="F18" s="25">
        <f>C18/B18</f>
        <v>0.45896509906131283</v>
      </c>
      <c r="G18" s="25">
        <f>D18/B18</f>
        <v>0.52858607312513817</v>
      </c>
      <c r="H18" s="25">
        <f>E18/B18</f>
        <v>1.2448827813548988E-2</v>
      </c>
      <c r="I18" s="21"/>
    </row>
    <row r="19" spans="1:9" ht="24.95" customHeight="1" x14ac:dyDescent="0.2">
      <c r="A19" s="18">
        <v>113</v>
      </c>
      <c r="B19" s="7">
        <f>SUM(C19:E19)</f>
        <v>130904</v>
      </c>
      <c r="C19" s="7">
        <v>59140</v>
      </c>
      <c r="D19" s="7">
        <v>69311</v>
      </c>
      <c r="E19" s="7">
        <v>2453</v>
      </c>
      <c r="F19" s="25">
        <f>C19/B19</f>
        <v>0.45178145816781762</v>
      </c>
      <c r="G19" s="25">
        <f>D19/B19</f>
        <v>0.52947961865183646</v>
      </c>
      <c r="H19" s="25">
        <f>E19/B19</f>
        <v>1.8738923180345902E-2</v>
      </c>
      <c r="I19" s="21"/>
    </row>
    <row r="20" spans="1:9" ht="24.95" customHeight="1" x14ac:dyDescent="0.2">
      <c r="A20" s="19">
        <v>114</v>
      </c>
      <c r="B20" s="22">
        <f>SUM(C20:E20)</f>
        <v>136461</v>
      </c>
      <c r="C20" s="16">
        <v>63405</v>
      </c>
      <c r="D20" s="16">
        <v>70739</v>
      </c>
      <c r="E20" s="16">
        <v>2317</v>
      </c>
      <c r="F20" s="26">
        <f>C20/B20</f>
        <v>0.46463824829072042</v>
      </c>
      <c r="G20" s="26">
        <f>D20/B20</f>
        <v>0.5183825415320128</v>
      </c>
      <c r="H20" s="26">
        <f>E20/B20</f>
        <v>1.6979210177266765E-2</v>
      </c>
      <c r="I20" s="20"/>
    </row>
    <row r="21" spans="1:9" ht="20.25" customHeight="1" x14ac:dyDescent="0.2">
      <c r="A21" s="29" t="s">
        <v>10</v>
      </c>
      <c r="B21" s="29"/>
      <c r="C21" s="29"/>
      <c r="D21" s="29"/>
      <c r="E21" s="29"/>
      <c r="F21" s="29"/>
      <c r="G21" s="29"/>
      <c r="H21" s="23"/>
    </row>
    <row r="22" spans="1:9" ht="20.25" customHeight="1" x14ac:dyDescent="0.2">
      <c r="A22" s="28" t="s">
        <v>14</v>
      </c>
      <c r="B22" s="27"/>
      <c r="C22" s="27"/>
      <c r="D22" s="27"/>
      <c r="E22" s="27"/>
      <c r="F22" s="27"/>
      <c r="G22" s="27"/>
      <c r="H22" s="27"/>
      <c r="I22" s="27"/>
    </row>
    <row r="23" spans="1:9" ht="20.25" customHeight="1" x14ac:dyDescent="0.2">
      <c r="A23" s="28" t="s">
        <v>15</v>
      </c>
      <c r="B23" s="27"/>
      <c r="C23" s="27"/>
      <c r="D23" s="27"/>
      <c r="E23" s="27"/>
      <c r="F23" s="27"/>
      <c r="G23" s="27"/>
      <c r="H23" s="27"/>
      <c r="I23" s="27"/>
    </row>
    <row r="24" spans="1:9" ht="20.25" customHeight="1" x14ac:dyDescent="0.2"/>
    <row r="25" spans="1:9" ht="20.25" customHeight="1" x14ac:dyDescent="0.2"/>
    <row r="26" spans="1:9" ht="20.25" customHeight="1" x14ac:dyDescent="0.2"/>
    <row r="27" spans="1:9" ht="20.25" customHeight="1" x14ac:dyDescent="0.2"/>
  </sheetData>
  <mergeCells count="3">
    <mergeCell ref="A21:G21"/>
    <mergeCell ref="G2:I2"/>
    <mergeCell ref="A1:I1"/>
  </mergeCells>
  <phoneticPr fontId="5" type="noConversion"/>
  <pageMargins left="0.7" right="0.7" top="0.75" bottom="0.75" header="0.3" footer="0.3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AS103XXXX</dc:creator>
  <cp:lastModifiedBy>許雅淇</cp:lastModifiedBy>
  <cp:lastPrinted>2024-04-24T08:29:35Z</cp:lastPrinted>
  <dcterms:created xsi:type="dcterms:W3CDTF">2021-05-31T11:14:29Z</dcterms:created>
  <dcterms:modified xsi:type="dcterms:W3CDTF">2026-06-05T03:13:34Z</dcterms:modified>
</cp:coreProperties>
</file>