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10017300\Desktop\總務\3.會計室\性別統計\115年\"/>
    </mc:Choice>
  </mc:AlternateContent>
  <xr:revisionPtr revIDLastSave="0" documentId="13_ncr:1_{9190C798-D26E-48B2-AE5B-04AD444E4B00}" xr6:coauthVersionLast="47" xr6:coauthVersionMax="47" xr10:uidLastSave="{00000000-0000-0000-0000-000000000000}"/>
  <bookViews>
    <workbookView xWindow="-60" yWindow="-60" windowWidth="28920" windowHeight="15600" xr2:uid="{00000000-000D-0000-FFFF-FFFF00000000}"/>
  </bookViews>
  <sheets>
    <sheet name="111年性別統計指標-資財科" sheetId="1" r:id="rId1"/>
  </sheets>
  <definedNames>
    <definedName name="_xlnm.Print_Area" localSheetId="0">'111年性別統計指標-資財科'!$A$1:$G$25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3" i="1" l="1"/>
  <c r="E23" i="1"/>
  <c r="G22" i="1"/>
  <c r="E22" i="1"/>
  <c r="F21" i="1"/>
  <c r="G21" i="1" s="1"/>
  <c r="D21" i="1"/>
  <c r="E21" i="1" s="1"/>
  <c r="C21" i="1"/>
  <c r="C17" i="1"/>
  <c r="E19" i="1"/>
  <c r="G18" i="1"/>
  <c r="E18" i="1"/>
  <c r="F17" i="1"/>
  <c r="D17" i="1"/>
  <c r="E17" i="1" l="1"/>
  <c r="G17" i="1"/>
  <c r="G16" i="1"/>
  <c r="E15" i="1"/>
  <c r="G14" i="1"/>
  <c r="E14" i="1"/>
  <c r="F13" i="1"/>
  <c r="D13" i="1"/>
  <c r="C13" i="1"/>
  <c r="G12" i="1"/>
  <c r="E12" i="1"/>
  <c r="G10" i="1"/>
  <c r="E10" i="1"/>
  <c r="F9" i="1"/>
  <c r="D9" i="1"/>
  <c r="C9" i="1"/>
  <c r="G9" i="1" s="1"/>
  <c r="G8" i="1"/>
  <c r="E8" i="1"/>
  <c r="E7" i="1"/>
  <c r="G6" i="1"/>
  <c r="E6" i="1"/>
  <c r="F5" i="1"/>
  <c r="D5" i="1"/>
  <c r="C5" i="1"/>
  <c r="E5" i="1" s="1"/>
  <c r="E13" i="1" l="1"/>
  <c r="G5" i="1"/>
  <c r="E9" i="1"/>
  <c r="G13" i="1"/>
</calcChain>
</file>

<file path=xl/sharedStrings.xml><?xml version="1.0" encoding="utf-8"?>
<sst xmlns="http://schemas.openxmlformats.org/spreadsheetml/2006/main" count="48" uniqueCount="22">
  <si>
    <t>桃園市軌道建設發展基金委員人數</t>
    <phoneticPr fontId="2" type="noConversion"/>
  </si>
  <si>
    <t>單位：人、%</t>
    <phoneticPr fontId="2" type="noConversion"/>
  </si>
  <si>
    <t>合計</t>
    <phoneticPr fontId="2" type="noConversion"/>
  </si>
  <si>
    <t>男</t>
    <phoneticPr fontId="2" type="noConversion"/>
  </si>
  <si>
    <t>女</t>
    <phoneticPr fontId="2" type="noConversion"/>
  </si>
  <si>
    <t>人數</t>
    <phoneticPr fontId="2" type="noConversion"/>
  </si>
  <si>
    <t>占比</t>
    <phoneticPr fontId="2" type="noConversion"/>
  </si>
  <si>
    <t>總計</t>
    <phoneticPr fontId="2" type="noConversion"/>
  </si>
  <si>
    <t>公務人員</t>
    <phoneticPr fontId="2" type="noConversion"/>
  </si>
  <si>
    <t>專業人士</t>
    <phoneticPr fontId="2" type="noConversion"/>
  </si>
  <si>
    <t>學者</t>
    <phoneticPr fontId="2" type="noConversion"/>
  </si>
  <si>
    <t>資料來源：桃園市政府捷運工程局資財管理科</t>
    <phoneticPr fontId="2" type="noConversion"/>
  </si>
  <si>
    <t>身分別</t>
    <phoneticPr fontId="2" type="noConversion"/>
  </si>
  <si>
    <t>--</t>
    <phoneticPr fontId="2" type="noConversion"/>
  </si>
  <si>
    <r>
      <t xml:space="preserve">第一屆
</t>
    </r>
    <r>
      <rPr>
        <sz val="12"/>
        <color theme="1"/>
        <rFont val="標楷體"/>
        <family val="4"/>
        <charset val="136"/>
      </rPr>
      <t>(106年11月1日至108年10月31日)</t>
    </r>
    <phoneticPr fontId="2" type="noConversion"/>
  </si>
  <si>
    <t>屆別</t>
    <phoneticPr fontId="2" type="noConversion"/>
  </si>
  <si>
    <r>
      <t xml:space="preserve">第二屆
</t>
    </r>
    <r>
      <rPr>
        <sz val="12"/>
        <color theme="1"/>
        <rFont val="標楷體"/>
        <family val="4"/>
        <charset val="136"/>
      </rPr>
      <t>(108年11月1日至110年10月31日)</t>
    </r>
    <phoneticPr fontId="2" type="noConversion"/>
  </si>
  <si>
    <r>
      <t xml:space="preserve">第三屆
</t>
    </r>
    <r>
      <rPr>
        <sz val="12"/>
        <color theme="1"/>
        <rFont val="標楷體"/>
        <family val="4"/>
        <charset val="136"/>
      </rPr>
      <t>(110年11月1日至112年10月31日)</t>
    </r>
    <phoneticPr fontId="2" type="noConversion"/>
  </si>
  <si>
    <t>註：委員任期二年，人數為該屆期初資料。</t>
    <phoneticPr fontId="2" type="noConversion"/>
  </si>
  <si>
    <r>
      <t xml:space="preserve">第四屆
</t>
    </r>
    <r>
      <rPr>
        <sz val="12"/>
        <color theme="1"/>
        <rFont val="標楷體"/>
        <family val="4"/>
        <charset val="136"/>
      </rPr>
      <t>(112年11月1日至114年10月31日)</t>
    </r>
    <phoneticPr fontId="2" type="noConversion"/>
  </si>
  <si>
    <r>
      <t xml:space="preserve">第五屆
</t>
    </r>
    <r>
      <rPr>
        <sz val="12"/>
        <color theme="1"/>
        <rFont val="標楷體"/>
        <family val="4"/>
        <charset val="136"/>
      </rPr>
      <t>(114年11月1日至116年10月31日)</t>
    </r>
    <phoneticPr fontId="2" type="noConversion"/>
  </si>
  <si>
    <t>--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</si>
</sst>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"/>
    <numFmt numFmtId="177" formatCode="#,##0.00;\-#,##0.00;&quot;-&quot;"/>
  </numFmts>
  <fonts count="6" x14ac:knownFonts="1">
    <font>
      <sz val="12"/>
      <color theme="1"/>
      <name val="新細明體"/>
      <family val="2"/>
      <charset val="136"/>
      <scheme val="minor"/>
    </font>
    <font>
      <b/>
      <sz val="2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3" fillId="0" borderId="0" xfId="0" applyFont="1">
      <alignment vertical="center"/>
    </xf>
    <xf numFmtId="0" fontId="5" fillId="0" borderId="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176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177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176" fontId="4" fillId="0" borderId="22" xfId="0" applyNumberFormat="1" applyFont="1" applyBorder="1" applyAlignment="1">
      <alignment horizontal="right" vertical="center"/>
    </xf>
    <xf numFmtId="176" fontId="4" fillId="0" borderId="24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176" fontId="4" fillId="0" borderId="26" xfId="0" applyNumberFormat="1" applyFont="1" applyBorder="1" applyAlignment="1">
      <alignment horizontal="right" vertical="center"/>
    </xf>
    <xf numFmtId="176" fontId="4" fillId="0" borderId="28" xfId="0" applyNumberFormat="1" applyFont="1" applyBorder="1" applyAlignment="1">
      <alignment horizontal="right" vertical="center"/>
    </xf>
    <xf numFmtId="177" fontId="4" fillId="0" borderId="28" xfId="0" applyNumberFormat="1" applyFont="1" applyBorder="1" applyAlignment="1">
      <alignment horizontal="right" vertical="center"/>
    </xf>
    <xf numFmtId="176" fontId="4" fillId="0" borderId="29" xfId="0" applyNumberFormat="1" applyFont="1" applyBorder="1" applyAlignment="1">
      <alignment horizontal="right" vertical="center"/>
    </xf>
    <xf numFmtId="176" fontId="4" fillId="0" borderId="30" xfId="0" applyNumberFormat="1" applyFont="1" applyBorder="1" applyAlignment="1">
      <alignment horizontal="right" vertical="center"/>
    </xf>
    <xf numFmtId="176" fontId="4" fillId="0" borderId="31" xfId="0" applyNumberFormat="1" applyFont="1" applyBorder="1" applyAlignment="1">
      <alignment horizontal="right" vertical="center"/>
    </xf>
    <xf numFmtId="177" fontId="4" fillId="0" borderId="21" xfId="0" quotePrefix="1" applyNumberFormat="1" applyFont="1" applyBorder="1" applyAlignment="1">
      <alignment horizontal="right" vertical="center"/>
    </xf>
    <xf numFmtId="176" fontId="4" fillId="0" borderId="34" xfId="0" applyNumberFormat="1" applyFont="1" applyBorder="1" applyAlignment="1">
      <alignment horizontal="right" vertical="center"/>
    </xf>
    <xf numFmtId="176" fontId="4" fillId="0" borderId="35" xfId="0" applyNumberFormat="1" applyFont="1" applyBorder="1" applyAlignment="1">
      <alignment horizontal="right" vertical="center"/>
    </xf>
    <xf numFmtId="177" fontId="4" fillId="0" borderId="36" xfId="0" applyNumberFormat="1" applyFont="1" applyBorder="1" applyAlignment="1">
      <alignment horizontal="right" vertical="center"/>
    </xf>
    <xf numFmtId="176" fontId="4" fillId="0" borderId="36" xfId="0" applyNumberFormat="1" applyFont="1" applyBorder="1" applyAlignment="1">
      <alignment horizontal="right" vertical="center"/>
    </xf>
    <xf numFmtId="177" fontId="4" fillId="0" borderId="37" xfId="0" applyNumberFormat="1" applyFont="1" applyBorder="1" applyAlignment="1">
      <alignment horizontal="right" vertical="center"/>
    </xf>
    <xf numFmtId="176" fontId="4" fillId="0" borderId="38" xfId="0" applyNumberFormat="1" applyFont="1" applyBorder="1" applyAlignment="1">
      <alignment horizontal="right" vertical="center"/>
    </xf>
    <xf numFmtId="176" fontId="4" fillId="0" borderId="39" xfId="0" applyNumberFormat="1" applyFont="1" applyBorder="1" applyAlignment="1">
      <alignment horizontal="right" vertical="center"/>
    </xf>
    <xf numFmtId="177" fontId="4" fillId="0" borderId="17" xfId="0" applyNumberFormat="1" applyFont="1" applyBorder="1" applyAlignment="1">
      <alignment horizontal="right" vertical="center"/>
    </xf>
    <xf numFmtId="176" fontId="4" fillId="0" borderId="42" xfId="0" applyNumberFormat="1" applyFont="1" applyBorder="1" applyAlignment="1">
      <alignment horizontal="right" vertical="center"/>
    </xf>
    <xf numFmtId="176" fontId="4" fillId="0" borderId="43" xfId="0" applyNumberFormat="1" applyFont="1" applyBorder="1" applyAlignment="1">
      <alignment horizontal="right" vertical="center"/>
    </xf>
    <xf numFmtId="176" fontId="4" fillId="0" borderId="44" xfId="0" applyNumberFormat="1" applyFont="1" applyBorder="1" applyAlignment="1">
      <alignment horizontal="right" vertical="center"/>
    </xf>
    <xf numFmtId="0" fontId="4" fillId="0" borderId="45" xfId="0" applyFont="1" applyBorder="1" applyAlignment="1">
      <alignment horizontal="center" vertical="center"/>
    </xf>
    <xf numFmtId="176" fontId="4" fillId="0" borderId="46" xfId="0" applyNumberFormat="1" applyFont="1" applyBorder="1" applyAlignment="1">
      <alignment horizontal="right" vertical="center"/>
    </xf>
    <xf numFmtId="176" fontId="4" fillId="0" borderId="48" xfId="0" applyNumberFormat="1" applyFont="1" applyBorder="1" applyAlignment="1">
      <alignment horizontal="right" vertical="center"/>
    </xf>
    <xf numFmtId="176" fontId="4" fillId="0" borderId="47" xfId="0" applyNumberFormat="1" applyFont="1" applyBorder="1" applyAlignment="1">
      <alignment horizontal="right" vertical="center"/>
    </xf>
    <xf numFmtId="177" fontId="4" fillId="0" borderId="49" xfId="0" applyNumberFormat="1" applyFont="1" applyBorder="1" applyAlignment="1">
      <alignment horizontal="right" vertical="center"/>
    </xf>
    <xf numFmtId="176" fontId="4" fillId="0" borderId="49" xfId="0" applyNumberFormat="1" applyFont="1" applyBorder="1" applyAlignment="1">
      <alignment horizontal="right" vertical="center"/>
    </xf>
    <xf numFmtId="177" fontId="4" fillId="0" borderId="29" xfId="0" quotePrefix="1" applyNumberFormat="1" applyFont="1" applyBorder="1" applyAlignment="1">
      <alignment horizontal="right" vertical="center"/>
    </xf>
    <xf numFmtId="0" fontId="3" fillId="0" borderId="50" xfId="0" applyFont="1" applyBorder="1">
      <alignment vertical="center"/>
    </xf>
    <xf numFmtId="0" fontId="5" fillId="0" borderId="51" xfId="0" applyFont="1" applyBorder="1" applyAlignment="1">
      <alignment horizontal="center" vertical="center"/>
    </xf>
    <xf numFmtId="177" fontId="4" fillId="0" borderId="36" xfId="0" quotePrefix="1" applyNumberFormat="1" applyFont="1" applyBorder="1" applyAlignment="1">
      <alignment horizontal="right" vertical="center"/>
    </xf>
    <xf numFmtId="177" fontId="4" fillId="0" borderId="52" xfId="0" applyNumberFormat="1" applyFont="1" applyBorder="1" applyAlignment="1">
      <alignment horizontal="right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177" fontId="4" fillId="0" borderId="54" xfId="0" applyNumberFormat="1" applyFont="1" applyBorder="1" applyAlignment="1">
      <alignment horizontal="right" vertical="center"/>
    </xf>
    <xf numFmtId="177" fontId="4" fillId="0" borderId="54" xfId="0" quotePrefix="1" applyNumberFormat="1" applyFont="1" applyBorder="1" applyAlignment="1">
      <alignment horizontal="right" vertical="center"/>
    </xf>
    <xf numFmtId="177" fontId="4" fillId="0" borderId="55" xfId="0" applyNumberFormat="1" applyFont="1" applyBorder="1" applyAlignment="1">
      <alignment horizontal="right" vertical="center"/>
    </xf>
    <xf numFmtId="177" fontId="4" fillId="0" borderId="56" xfId="0" applyNumberFormat="1" applyFont="1" applyBorder="1" applyAlignment="1">
      <alignment horizontal="right" vertical="center"/>
    </xf>
    <xf numFmtId="177" fontId="4" fillId="0" borderId="55" xfId="0" quotePrefix="1" applyNumberFormat="1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3"/>
  <sheetViews>
    <sheetView tabSelected="1" zoomScaleNormal="100" workbookViewId="0">
      <selection sqref="A1:G1"/>
    </sheetView>
  </sheetViews>
  <sheetFormatPr defaultRowHeight="16.5" x14ac:dyDescent="0.25"/>
  <cols>
    <col min="1" max="1" width="17.625" style="2" customWidth="1"/>
    <col min="2" max="2" width="15.625" style="2" customWidth="1"/>
    <col min="3" max="7" width="10.625" style="2" customWidth="1"/>
    <col min="8" max="16384" width="9" style="2"/>
  </cols>
  <sheetData>
    <row r="1" spans="1:9" ht="33" customHeight="1" x14ac:dyDescent="0.25">
      <c r="A1" s="57" t="s">
        <v>0</v>
      </c>
      <c r="B1" s="57"/>
      <c r="C1" s="57"/>
      <c r="D1" s="57"/>
      <c r="E1" s="57"/>
      <c r="F1" s="57"/>
      <c r="G1" s="57"/>
      <c r="H1" s="1"/>
      <c r="I1" s="1"/>
    </row>
    <row r="2" spans="1:9" ht="33" customHeight="1" thickBot="1" x14ac:dyDescent="0.3">
      <c r="A2" s="58" t="s">
        <v>1</v>
      </c>
      <c r="B2" s="58"/>
      <c r="C2" s="58"/>
      <c r="D2" s="58"/>
      <c r="E2" s="58"/>
      <c r="F2" s="58"/>
      <c r="G2" s="58"/>
      <c r="H2" s="1"/>
      <c r="I2" s="1"/>
    </row>
    <row r="3" spans="1:9" ht="29.25" customHeight="1" thickTop="1" x14ac:dyDescent="0.25">
      <c r="A3" s="59" t="s">
        <v>15</v>
      </c>
      <c r="B3" s="61" t="s">
        <v>12</v>
      </c>
      <c r="C3" s="63" t="s">
        <v>2</v>
      </c>
      <c r="D3" s="65" t="s">
        <v>3</v>
      </c>
      <c r="E3" s="66"/>
      <c r="F3" s="67" t="s">
        <v>4</v>
      </c>
      <c r="G3" s="68"/>
      <c r="H3" s="3"/>
      <c r="I3" s="3"/>
    </row>
    <row r="4" spans="1:9" ht="29.25" customHeight="1" thickBot="1" x14ac:dyDescent="0.3">
      <c r="A4" s="60"/>
      <c r="B4" s="62"/>
      <c r="C4" s="64"/>
      <c r="D4" s="4" t="s">
        <v>5</v>
      </c>
      <c r="E4" s="4" t="s">
        <v>6</v>
      </c>
      <c r="F4" s="5" t="s">
        <v>5</v>
      </c>
      <c r="G4" s="69" t="s">
        <v>6</v>
      </c>
      <c r="H4" s="3"/>
      <c r="I4" s="3"/>
    </row>
    <row r="5" spans="1:9" ht="29.25" customHeight="1" thickBot="1" x14ac:dyDescent="0.3">
      <c r="A5" s="53" t="s">
        <v>14</v>
      </c>
      <c r="B5" s="6" t="s">
        <v>7</v>
      </c>
      <c r="C5" s="14">
        <f>SUM(C6:C8)</f>
        <v>9</v>
      </c>
      <c r="D5" s="15">
        <f>SUM(D6:D8)</f>
        <v>6</v>
      </c>
      <c r="E5" s="16">
        <f>D5/C5*100</f>
        <v>66.666666666666657</v>
      </c>
      <c r="F5" s="17">
        <f>SUM(F6:F8)</f>
        <v>3</v>
      </c>
      <c r="G5" s="52">
        <f>F5/C5*100</f>
        <v>33.333333333333329</v>
      </c>
      <c r="H5" s="3"/>
      <c r="I5" s="3"/>
    </row>
    <row r="6" spans="1:9" ht="29.25" customHeight="1" thickTop="1" x14ac:dyDescent="0.25">
      <c r="A6" s="54"/>
      <c r="B6" s="7" t="s">
        <v>8</v>
      </c>
      <c r="C6" s="18">
        <v>6</v>
      </c>
      <c r="D6" s="19">
        <v>4</v>
      </c>
      <c r="E6" s="20">
        <f>D6/C6*100</f>
        <v>66.666666666666657</v>
      </c>
      <c r="F6" s="21">
        <v>2</v>
      </c>
      <c r="G6" s="70">
        <f>F6/C6*100</f>
        <v>33.333333333333329</v>
      </c>
      <c r="H6" s="3"/>
      <c r="I6" s="3"/>
    </row>
    <row r="7" spans="1:9" ht="29.25" customHeight="1" x14ac:dyDescent="0.25">
      <c r="A7" s="54"/>
      <c r="B7" s="8" t="s">
        <v>9</v>
      </c>
      <c r="C7" s="22">
        <v>1</v>
      </c>
      <c r="D7" s="23">
        <v>1</v>
      </c>
      <c r="E7" s="20">
        <f t="shared" ref="E7:E12" si="0">D7/C7*100</f>
        <v>100</v>
      </c>
      <c r="F7" s="24">
        <v>0</v>
      </c>
      <c r="G7" s="71" t="s">
        <v>21</v>
      </c>
      <c r="H7" s="3"/>
      <c r="I7" s="3"/>
    </row>
    <row r="8" spans="1:9" ht="29.25" customHeight="1" thickBot="1" x14ac:dyDescent="0.3">
      <c r="A8" s="54"/>
      <c r="B8" s="9" t="s">
        <v>10</v>
      </c>
      <c r="C8" s="22">
        <v>2</v>
      </c>
      <c r="D8" s="25">
        <v>1</v>
      </c>
      <c r="E8" s="26">
        <f t="shared" si="0"/>
        <v>50</v>
      </c>
      <c r="F8" s="27">
        <v>1</v>
      </c>
      <c r="G8" s="72">
        <f t="shared" ref="G8:G12" si="1">F8/C8*100</f>
        <v>50</v>
      </c>
      <c r="H8" s="3"/>
      <c r="I8" s="3"/>
    </row>
    <row r="9" spans="1:9" ht="29.25" customHeight="1" thickBot="1" x14ac:dyDescent="0.3">
      <c r="A9" s="53" t="s">
        <v>16</v>
      </c>
      <c r="B9" s="6" t="s">
        <v>7</v>
      </c>
      <c r="C9" s="28">
        <f>SUM(C10:C12)</f>
        <v>9</v>
      </c>
      <c r="D9" s="15">
        <f>SUM(D10:D12)</f>
        <v>6</v>
      </c>
      <c r="E9" s="16">
        <f>D9/C9*100</f>
        <v>66.666666666666657</v>
      </c>
      <c r="F9" s="17">
        <f>SUM(F10:F12)</f>
        <v>3</v>
      </c>
      <c r="G9" s="52">
        <f>F9/C9*100</f>
        <v>33.333333333333329</v>
      </c>
      <c r="H9" s="3"/>
      <c r="I9" s="3"/>
    </row>
    <row r="10" spans="1:9" ht="29.25" customHeight="1" thickTop="1" x14ac:dyDescent="0.25">
      <c r="A10" s="54"/>
      <c r="B10" s="8" t="s">
        <v>8</v>
      </c>
      <c r="C10" s="29">
        <v>7</v>
      </c>
      <c r="D10" s="19">
        <v>5</v>
      </c>
      <c r="E10" s="20">
        <f t="shared" si="0"/>
        <v>71.428571428571431</v>
      </c>
      <c r="F10" s="21">
        <v>2</v>
      </c>
      <c r="G10" s="70">
        <f t="shared" si="1"/>
        <v>28.571428571428569</v>
      </c>
      <c r="H10" s="3"/>
      <c r="I10" s="3"/>
    </row>
    <row r="11" spans="1:9" ht="29.25" customHeight="1" x14ac:dyDescent="0.25">
      <c r="A11" s="54"/>
      <c r="B11" s="10" t="s">
        <v>9</v>
      </c>
      <c r="C11" s="18">
        <v>0</v>
      </c>
      <c r="D11" s="23">
        <v>0</v>
      </c>
      <c r="E11" s="30" t="s">
        <v>13</v>
      </c>
      <c r="F11" s="24">
        <v>0</v>
      </c>
      <c r="G11" s="71" t="s">
        <v>13</v>
      </c>
      <c r="H11" s="3"/>
      <c r="I11" s="3"/>
    </row>
    <row r="12" spans="1:9" ht="29.25" customHeight="1" thickBot="1" x14ac:dyDescent="0.3">
      <c r="A12" s="56"/>
      <c r="B12" s="11" t="s">
        <v>10</v>
      </c>
      <c r="C12" s="31">
        <v>2</v>
      </c>
      <c r="D12" s="32">
        <v>1</v>
      </c>
      <c r="E12" s="33">
        <f t="shared" si="0"/>
        <v>50</v>
      </c>
      <c r="F12" s="34">
        <v>1</v>
      </c>
      <c r="G12" s="35">
        <f t="shared" si="1"/>
        <v>50</v>
      </c>
      <c r="H12" s="3"/>
      <c r="I12" s="3"/>
    </row>
    <row r="13" spans="1:9" ht="29.25" customHeight="1" thickBot="1" x14ac:dyDescent="0.3">
      <c r="A13" s="54" t="s">
        <v>17</v>
      </c>
      <c r="B13" s="6" t="s">
        <v>7</v>
      </c>
      <c r="C13" s="36">
        <f>SUM(C14:C16)</f>
        <v>9</v>
      </c>
      <c r="D13" s="37">
        <f>SUM(D14:D16)</f>
        <v>6</v>
      </c>
      <c r="E13" s="38">
        <f>D13/C13*100</f>
        <v>66.666666666666657</v>
      </c>
      <c r="F13" s="17">
        <f>SUM(F14:F16)</f>
        <v>3</v>
      </c>
      <c r="G13" s="52">
        <f>F13/C13*100</f>
        <v>33.333333333333329</v>
      </c>
      <c r="H13" s="3"/>
      <c r="I13" s="3"/>
    </row>
    <row r="14" spans="1:9" ht="29.25" customHeight="1" thickTop="1" x14ac:dyDescent="0.25">
      <c r="A14" s="54"/>
      <c r="B14" s="7" t="s">
        <v>8</v>
      </c>
      <c r="C14" s="18">
        <v>7</v>
      </c>
      <c r="D14" s="19">
        <v>5</v>
      </c>
      <c r="E14" s="20">
        <f>D14/C14*100</f>
        <v>71.428571428571431</v>
      </c>
      <c r="F14" s="21">
        <v>2</v>
      </c>
      <c r="G14" s="70">
        <f>F14/C14*100</f>
        <v>28.571428571428569</v>
      </c>
      <c r="H14" s="3"/>
      <c r="I14" s="3"/>
    </row>
    <row r="15" spans="1:9" ht="29.25" customHeight="1" x14ac:dyDescent="0.25">
      <c r="A15" s="54"/>
      <c r="B15" s="8" t="s">
        <v>9</v>
      </c>
      <c r="C15" s="22">
        <v>1</v>
      </c>
      <c r="D15" s="23">
        <v>1</v>
      </c>
      <c r="E15" s="20">
        <f t="shared" ref="E15:E16" si="2">D15/C15*100</f>
        <v>100</v>
      </c>
      <c r="F15" s="24">
        <v>0</v>
      </c>
      <c r="G15" s="71" t="s">
        <v>21</v>
      </c>
      <c r="H15" s="3"/>
      <c r="I15" s="3"/>
    </row>
    <row r="16" spans="1:9" ht="29.25" customHeight="1" thickBot="1" x14ac:dyDescent="0.3">
      <c r="A16" s="54"/>
      <c r="B16" s="11" t="s">
        <v>10</v>
      </c>
      <c r="C16" s="31">
        <v>1</v>
      </c>
      <c r="D16" s="45">
        <v>0</v>
      </c>
      <c r="E16" s="51" t="s">
        <v>13</v>
      </c>
      <c r="F16" s="34">
        <v>1</v>
      </c>
      <c r="G16" s="35">
        <f t="shared" ref="G16" si="3">F16/C16*100</f>
        <v>100</v>
      </c>
      <c r="H16" s="3"/>
      <c r="I16" s="3"/>
    </row>
    <row r="17" spans="1:9" ht="29.25" customHeight="1" thickBot="1" x14ac:dyDescent="0.3">
      <c r="A17" s="53" t="s">
        <v>19</v>
      </c>
      <c r="B17" s="42" t="s">
        <v>7</v>
      </c>
      <c r="C17" s="43">
        <f>SUM(C18:C20)</f>
        <v>9</v>
      </c>
      <c r="D17" s="44">
        <f>SUM(D18:D20)</f>
        <v>6</v>
      </c>
      <c r="E17" s="46">
        <f>D17/C17*100</f>
        <v>66.666666666666657</v>
      </c>
      <c r="F17" s="47">
        <f>SUM(F18:F20)</f>
        <v>3</v>
      </c>
      <c r="G17" s="73">
        <f>F17/C17*100</f>
        <v>33.333333333333329</v>
      </c>
      <c r="H17" s="3"/>
      <c r="I17" s="3"/>
    </row>
    <row r="18" spans="1:9" ht="29.25" customHeight="1" thickTop="1" x14ac:dyDescent="0.25">
      <c r="A18" s="54"/>
      <c r="B18" s="7" t="s">
        <v>8</v>
      </c>
      <c r="C18" s="18">
        <v>6</v>
      </c>
      <c r="D18" s="19">
        <v>3</v>
      </c>
      <c r="E18" s="20">
        <f>D18/C18*100</f>
        <v>50</v>
      </c>
      <c r="F18" s="21">
        <v>3</v>
      </c>
      <c r="G18" s="70">
        <f>F18/C18*100</f>
        <v>50</v>
      </c>
      <c r="H18" s="3"/>
      <c r="I18" s="3"/>
    </row>
    <row r="19" spans="1:9" ht="29.25" customHeight="1" x14ac:dyDescent="0.25">
      <c r="A19" s="54"/>
      <c r="B19" s="8" t="s">
        <v>9</v>
      </c>
      <c r="C19" s="22">
        <v>3</v>
      </c>
      <c r="D19" s="23">
        <v>3</v>
      </c>
      <c r="E19" s="20">
        <f t="shared" ref="E19" si="4">D19/C19*100</f>
        <v>100</v>
      </c>
      <c r="F19" s="24">
        <v>0</v>
      </c>
      <c r="G19" s="71" t="s">
        <v>21</v>
      </c>
      <c r="H19" s="3"/>
      <c r="I19" s="3"/>
    </row>
    <row r="20" spans="1:9" ht="29.25" customHeight="1" thickBot="1" x14ac:dyDescent="0.3">
      <c r="A20" s="54"/>
      <c r="B20" s="9" t="s">
        <v>10</v>
      </c>
      <c r="C20" s="22">
        <v>0</v>
      </c>
      <c r="D20" s="45">
        <v>0</v>
      </c>
      <c r="E20" s="51" t="s">
        <v>13</v>
      </c>
      <c r="F20" s="34">
        <v>0</v>
      </c>
      <c r="G20" s="74" t="s">
        <v>13</v>
      </c>
      <c r="H20" s="50"/>
      <c r="I20" s="3"/>
    </row>
    <row r="21" spans="1:9" ht="29.25" customHeight="1" thickBot="1" x14ac:dyDescent="0.3">
      <c r="A21" s="53" t="s">
        <v>20</v>
      </c>
      <c r="B21" s="6" t="s">
        <v>7</v>
      </c>
      <c r="C21" s="14">
        <f>SUM(C22:C24)</f>
        <v>9</v>
      </c>
      <c r="D21" s="44">
        <f>SUM(D22:D24)</f>
        <v>5</v>
      </c>
      <c r="E21" s="46">
        <f>D21/C21*100</f>
        <v>55.555555555555557</v>
      </c>
      <c r="F21" s="47">
        <f>SUM(F22:F24)</f>
        <v>4</v>
      </c>
      <c r="G21" s="52">
        <f>F21/C21*100</f>
        <v>44.444444444444443</v>
      </c>
      <c r="H21" s="3"/>
      <c r="I21" s="3"/>
    </row>
    <row r="22" spans="1:9" ht="29.25" customHeight="1" thickTop="1" x14ac:dyDescent="0.25">
      <c r="A22" s="54"/>
      <c r="B22" s="7" t="s">
        <v>8</v>
      </c>
      <c r="C22" s="18">
        <v>6</v>
      </c>
      <c r="D22" s="19">
        <v>3</v>
      </c>
      <c r="E22" s="20">
        <f>D22/C22*100</f>
        <v>50</v>
      </c>
      <c r="F22" s="21">
        <v>3</v>
      </c>
      <c r="G22" s="70">
        <f>F22/C22*100</f>
        <v>50</v>
      </c>
      <c r="H22" s="3"/>
      <c r="I22" s="3"/>
    </row>
    <row r="23" spans="1:9" ht="29.25" customHeight="1" x14ac:dyDescent="0.25">
      <c r="A23" s="54"/>
      <c r="B23" s="8" t="s">
        <v>9</v>
      </c>
      <c r="C23" s="22">
        <v>3</v>
      </c>
      <c r="D23" s="23">
        <v>2</v>
      </c>
      <c r="E23" s="20">
        <f t="shared" ref="E23" si="5">D23/C23*100</f>
        <v>66.666666666666657</v>
      </c>
      <c r="F23" s="24">
        <v>1</v>
      </c>
      <c r="G23" s="70">
        <f>F23/C23*100</f>
        <v>33.333333333333329</v>
      </c>
      <c r="H23" s="3"/>
      <c r="I23" s="3"/>
    </row>
    <row r="24" spans="1:9" ht="29.25" customHeight="1" thickBot="1" x14ac:dyDescent="0.3">
      <c r="A24" s="55"/>
      <c r="B24" s="12" t="s">
        <v>10</v>
      </c>
      <c r="C24" s="39">
        <v>0</v>
      </c>
      <c r="D24" s="40">
        <v>0</v>
      </c>
      <c r="E24" s="48" t="s">
        <v>13</v>
      </c>
      <c r="F24" s="41">
        <v>0</v>
      </c>
      <c r="G24" s="74" t="s">
        <v>13</v>
      </c>
      <c r="H24" s="50"/>
      <c r="I24" s="3"/>
    </row>
    <row r="25" spans="1:9" ht="30" customHeight="1" thickTop="1" x14ac:dyDescent="0.25">
      <c r="A25" s="2" t="s">
        <v>11</v>
      </c>
      <c r="C25" s="13"/>
      <c r="E25" s="49"/>
      <c r="G25" s="49"/>
    </row>
    <row r="26" spans="1:9" ht="30" customHeight="1" x14ac:dyDescent="0.25">
      <c r="A26" s="2" t="s">
        <v>18</v>
      </c>
      <c r="C26" s="13"/>
    </row>
    <row r="27" spans="1:9" ht="29.25" customHeight="1" x14ac:dyDescent="0.25">
      <c r="C27" s="13"/>
    </row>
    <row r="28" spans="1:9" ht="29.25" customHeight="1" x14ac:dyDescent="0.25">
      <c r="C28" s="13"/>
    </row>
    <row r="29" spans="1:9" ht="29.25" customHeight="1" x14ac:dyDescent="0.25">
      <c r="C29" s="13"/>
    </row>
    <row r="30" spans="1:9" ht="29.25" customHeight="1" x14ac:dyDescent="0.25">
      <c r="C30" s="13"/>
    </row>
    <row r="31" spans="1:9" x14ac:dyDescent="0.25">
      <c r="C31" s="13"/>
    </row>
    <row r="32" spans="1:9" x14ac:dyDescent="0.25">
      <c r="C32" s="13"/>
    </row>
    <row r="33" spans="3:3" x14ac:dyDescent="0.25">
      <c r="C33" s="13"/>
    </row>
  </sheetData>
  <mergeCells count="12">
    <mergeCell ref="A1:G1"/>
    <mergeCell ref="A2:G2"/>
    <mergeCell ref="A3:A4"/>
    <mergeCell ref="B3:B4"/>
    <mergeCell ref="C3:C4"/>
    <mergeCell ref="D3:E3"/>
    <mergeCell ref="F3:G3"/>
    <mergeCell ref="A21:A24"/>
    <mergeCell ref="A17:A20"/>
    <mergeCell ref="A5:A8"/>
    <mergeCell ref="A9:A12"/>
    <mergeCell ref="A13:A16"/>
  </mergeCells>
  <phoneticPr fontId="2" type="noConversion"/>
  <printOptions horizontalCentered="1"/>
  <pageMargins left="0.78740157480314965" right="0.78740157480314965" top="0.78740157480314965" bottom="0.78740157480314965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111年性別統計指標-資財科</vt:lpstr>
      <vt:lpstr>'111年性別統計指標-資財科'!Print_Area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湛浩偉</dc:creator>
  <cp:lastModifiedBy>蘇榆婷</cp:lastModifiedBy>
  <dcterms:created xsi:type="dcterms:W3CDTF">2022-06-23T02:09:55Z</dcterms:created>
  <dcterms:modified xsi:type="dcterms:W3CDTF">2026-03-31T09:15:47Z</dcterms:modified>
</cp:coreProperties>
</file>