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00223\Desktop\115年度生活污水計畫\會計室-更新性別統計指標-115.5.29交\"/>
    </mc:Choice>
  </mc:AlternateContent>
  <xr:revisionPtr revIDLastSave="0" documentId="8_{B1C57DDE-760F-4EE5-BC3B-91342E6F42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水環境巡守隊幹部人數" sheetId="3" r:id="rId1"/>
  </sheets>
  <definedNames>
    <definedName name="_xlnm.Print_Titles" localSheetId="0">桃園市水環境巡守隊幹部人數!$1:$3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38" i="3" l="1"/>
  <c r="I238" i="3"/>
  <c r="H238" i="3"/>
  <c r="G238" i="3"/>
  <c r="F238" i="3"/>
  <c r="E238" i="3"/>
  <c r="J232" i="3"/>
  <c r="I232" i="3"/>
  <c r="H232" i="3"/>
  <c r="G232" i="3"/>
  <c r="F232" i="3"/>
  <c r="E232" i="3"/>
  <c r="D232" i="3" l="1"/>
  <c r="D242" i="3"/>
  <c r="D240" i="3"/>
  <c r="D238" i="3"/>
  <c r="D236" i="3"/>
  <c r="D234" i="3"/>
  <c r="D230" i="3"/>
  <c r="D228" i="3"/>
  <c r="J226" i="3"/>
  <c r="I226" i="3"/>
  <c r="H226" i="3"/>
  <c r="G226" i="3"/>
  <c r="F226" i="3"/>
  <c r="E226" i="3"/>
  <c r="D224" i="3"/>
  <c r="D222" i="3"/>
  <c r="J220" i="3"/>
  <c r="I220" i="3"/>
  <c r="H220" i="3"/>
  <c r="G220" i="3"/>
  <c r="F220" i="3"/>
  <c r="E220" i="3"/>
  <c r="D235" i="3" l="1"/>
  <c r="H237" i="3"/>
  <c r="G237" i="3"/>
  <c r="E237" i="3"/>
  <c r="J235" i="3"/>
  <c r="I235" i="3"/>
  <c r="H235" i="3"/>
  <c r="G235" i="3"/>
  <c r="F235" i="3"/>
  <c r="E235" i="3"/>
  <c r="H233" i="3"/>
  <c r="J237" i="3"/>
  <c r="J233" i="3"/>
  <c r="I233" i="3"/>
  <c r="G233" i="3"/>
  <c r="I237" i="3"/>
  <c r="F237" i="3"/>
  <c r="F233" i="3"/>
  <c r="E233" i="3"/>
  <c r="F243" i="3"/>
  <c r="E243" i="3"/>
  <c r="I241" i="3"/>
  <c r="H241" i="3"/>
  <c r="G241" i="3"/>
  <c r="F241" i="3"/>
  <c r="E241" i="3"/>
  <c r="F239" i="3"/>
  <c r="I243" i="3"/>
  <c r="G243" i="3"/>
  <c r="J241" i="3"/>
  <c r="G239" i="3"/>
  <c r="J243" i="3"/>
  <c r="E239" i="3"/>
  <c r="H243" i="3"/>
  <c r="H239" i="3"/>
  <c r="I239" i="3"/>
  <c r="J239" i="3"/>
  <c r="D226" i="3"/>
  <c r="I227" i="3" s="1"/>
  <c r="D220" i="3"/>
  <c r="H221" i="3" s="1"/>
  <c r="D241" i="3"/>
  <c r="D243" i="3"/>
  <c r="J219" i="3"/>
  <c r="I219" i="3"/>
  <c r="H219" i="3"/>
  <c r="J201" i="3"/>
  <c r="I201" i="3"/>
  <c r="H201" i="3"/>
  <c r="G201" i="3"/>
  <c r="F201" i="3"/>
  <c r="E201" i="3"/>
  <c r="J199" i="3"/>
  <c r="J214" i="3"/>
  <c r="I214" i="3"/>
  <c r="H214" i="3"/>
  <c r="G214" i="3"/>
  <c r="F214" i="3"/>
  <c r="E214" i="3"/>
  <c r="J208" i="3"/>
  <c r="I208" i="3"/>
  <c r="H208" i="3"/>
  <c r="G208" i="3"/>
  <c r="D208" i="3" s="1"/>
  <c r="F208" i="3"/>
  <c r="E208" i="3"/>
  <c r="J202" i="3"/>
  <c r="I202" i="3"/>
  <c r="H202" i="3"/>
  <c r="G202" i="3"/>
  <c r="F202" i="3"/>
  <c r="E202" i="3"/>
  <c r="D218" i="3"/>
  <c r="D216" i="3"/>
  <c r="D212" i="3"/>
  <c r="D210" i="3"/>
  <c r="D206" i="3"/>
  <c r="D204" i="3"/>
  <c r="D200" i="3"/>
  <c r="D198" i="3"/>
  <c r="H199" i="3" s="1"/>
  <c r="I221" i="3" l="1"/>
  <c r="J225" i="3"/>
  <c r="I225" i="3"/>
  <c r="H225" i="3"/>
  <c r="G225" i="3"/>
  <c r="E221" i="3"/>
  <c r="F225" i="3"/>
  <c r="E225" i="3"/>
  <c r="J223" i="3"/>
  <c r="F223" i="3"/>
  <c r="E223" i="3"/>
  <c r="I223" i="3"/>
  <c r="H223" i="3"/>
  <c r="G223" i="3"/>
  <c r="D231" i="3"/>
  <c r="J231" i="3"/>
  <c r="F227" i="3"/>
  <c r="I231" i="3"/>
  <c r="E227" i="3"/>
  <c r="G231" i="3"/>
  <c r="F231" i="3"/>
  <c r="E231" i="3"/>
  <c r="J229" i="3"/>
  <c r="I229" i="3"/>
  <c r="H229" i="3"/>
  <c r="G229" i="3"/>
  <c r="F229" i="3"/>
  <c r="E229" i="3"/>
  <c r="H227" i="3"/>
  <c r="H231" i="3"/>
  <c r="J227" i="3"/>
  <c r="G227" i="3"/>
  <c r="D223" i="3"/>
  <c r="J221" i="3"/>
  <c r="F221" i="3"/>
  <c r="G221" i="3"/>
  <c r="D225" i="3"/>
  <c r="F209" i="3"/>
  <c r="I209" i="3"/>
  <c r="H209" i="3"/>
  <c r="J205" i="3"/>
  <c r="I207" i="3"/>
  <c r="I211" i="3"/>
  <c r="H213" i="3"/>
  <c r="D205" i="3"/>
  <c r="D214" i="3"/>
  <c r="D207" i="3"/>
  <c r="D211" i="3"/>
  <c r="F207" i="3"/>
  <c r="D213" i="3"/>
  <c r="J207" i="3"/>
  <c r="J211" i="3"/>
  <c r="F199" i="3"/>
  <c r="I213" i="3"/>
  <c r="J217" i="3"/>
  <c r="I217" i="3"/>
  <c r="E219" i="3"/>
  <c r="E207" i="3"/>
  <c r="D202" i="3"/>
  <c r="E203" i="3" s="1"/>
  <c r="G209" i="3"/>
  <c r="J213" i="3"/>
  <c r="J203" i="3"/>
  <c r="G199" i="3"/>
  <c r="D229" i="3"/>
  <c r="E199" i="3"/>
  <c r="F219" i="3"/>
  <c r="I199" i="3"/>
  <c r="G219" i="3"/>
  <c r="D237" i="3"/>
  <c r="F203" i="3"/>
  <c r="I203" i="3"/>
  <c r="E205" i="3"/>
  <c r="F205" i="3"/>
  <c r="J209" i="3"/>
  <c r="G205" i="3"/>
  <c r="E211" i="3"/>
  <c r="H205" i="3"/>
  <c r="F211" i="3"/>
  <c r="I205" i="3"/>
  <c r="G211" i="3"/>
  <c r="E217" i="3"/>
  <c r="H211" i="3"/>
  <c r="F217" i="3"/>
  <c r="G217" i="3"/>
  <c r="H217" i="3"/>
  <c r="G207" i="3"/>
  <c r="E213" i="3"/>
  <c r="H207" i="3"/>
  <c r="F213" i="3"/>
  <c r="G213" i="3"/>
  <c r="E209" i="3"/>
  <c r="H215" i="3" l="1"/>
  <c r="D255" i="3"/>
  <c r="D219" i="3"/>
  <c r="F215" i="3"/>
  <c r="H203" i="3"/>
  <c r="G203" i="3"/>
  <c r="D217" i="3"/>
  <c r="I215" i="3"/>
  <c r="J215" i="3"/>
  <c r="G215" i="3"/>
  <c r="E215" i="3"/>
  <c r="G196" i="3"/>
  <c r="I196" i="3"/>
  <c r="H196" i="3"/>
  <c r="F196" i="3"/>
  <c r="J196" i="3"/>
  <c r="E196" i="3"/>
  <c r="F176" i="3"/>
  <c r="G176" i="3"/>
  <c r="H176" i="3"/>
  <c r="I176" i="3"/>
  <c r="J176" i="3"/>
  <c r="E176" i="3"/>
  <c r="F174" i="3"/>
  <c r="G174" i="3"/>
  <c r="H174" i="3"/>
  <c r="I174" i="3"/>
  <c r="J174" i="3"/>
  <c r="E174" i="3"/>
  <c r="D196" i="3" l="1"/>
  <c r="F197" i="3" s="1"/>
  <c r="D194" i="3"/>
  <c r="D192" i="3"/>
  <c r="J190" i="3"/>
  <c r="I190" i="3"/>
  <c r="H190" i="3"/>
  <c r="G190" i="3"/>
  <c r="F190" i="3"/>
  <c r="E190" i="3"/>
  <c r="D188" i="3"/>
  <c r="D186" i="3"/>
  <c r="J184" i="3"/>
  <c r="I184" i="3"/>
  <c r="H184" i="3"/>
  <c r="G184" i="3"/>
  <c r="F184" i="3"/>
  <c r="E184" i="3"/>
  <c r="D182" i="3"/>
  <c r="D180" i="3"/>
  <c r="J178" i="3"/>
  <c r="I178" i="3"/>
  <c r="H178" i="3"/>
  <c r="G178" i="3"/>
  <c r="F178" i="3"/>
  <c r="E178" i="3"/>
  <c r="D176" i="3"/>
  <c r="D174" i="3"/>
  <c r="J172" i="3"/>
  <c r="I172" i="3"/>
  <c r="H172" i="3"/>
  <c r="G172" i="3"/>
  <c r="F172" i="3"/>
  <c r="E172" i="3"/>
  <c r="H197" i="3" l="1"/>
  <c r="I197" i="3"/>
  <c r="J197" i="3"/>
  <c r="G197" i="3"/>
  <c r="D201" i="3"/>
  <c r="D199" i="3"/>
  <c r="E197" i="3"/>
  <c r="D172" i="3"/>
  <c r="D184" i="3"/>
  <c r="D178" i="3"/>
  <c r="D190" i="3"/>
  <c r="E166" i="3"/>
  <c r="D168" i="3"/>
  <c r="D170" i="3"/>
  <c r="D164" i="3"/>
  <c r="D162" i="3"/>
  <c r="E160" i="3"/>
  <c r="D158" i="3"/>
  <c r="D156" i="3"/>
  <c r="E154" i="3"/>
  <c r="D152" i="3"/>
  <c r="D150" i="3"/>
  <c r="E148" i="3"/>
  <c r="J166" i="3"/>
  <c r="I166" i="3"/>
  <c r="H166" i="3"/>
  <c r="G166" i="3"/>
  <c r="F166" i="3"/>
  <c r="J160" i="3"/>
  <c r="I160" i="3"/>
  <c r="H160" i="3"/>
  <c r="G160" i="3"/>
  <c r="F160" i="3"/>
  <c r="J154" i="3"/>
  <c r="I154" i="3"/>
  <c r="H154" i="3"/>
  <c r="G154" i="3"/>
  <c r="F154" i="3"/>
  <c r="J148" i="3"/>
  <c r="I148" i="3"/>
  <c r="H148" i="3"/>
  <c r="G148" i="3"/>
  <c r="F148" i="3"/>
  <c r="J142" i="3"/>
  <c r="I142" i="3"/>
  <c r="H142" i="3"/>
  <c r="G142" i="3"/>
  <c r="F142" i="3"/>
  <c r="E124" i="3"/>
  <c r="D166" i="3" l="1"/>
  <c r="H171" i="3" s="1"/>
  <c r="D148" i="3"/>
  <c r="J171" i="3"/>
  <c r="I171" i="3"/>
  <c r="D160" i="3"/>
  <c r="E167" i="3"/>
  <c r="D154" i="3"/>
  <c r="D146" i="3"/>
  <c r="D144" i="3"/>
  <c r="D140" i="3"/>
  <c r="D138" i="3"/>
  <c r="D134" i="3"/>
  <c r="D132" i="3"/>
  <c r="D126" i="3"/>
  <c r="F124" i="3"/>
  <c r="G124" i="3"/>
  <c r="H124" i="3"/>
  <c r="I124" i="3"/>
  <c r="J124" i="3"/>
  <c r="E142" i="3"/>
  <c r="J136" i="3"/>
  <c r="I136" i="3"/>
  <c r="H136" i="3"/>
  <c r="G136" i="3"/>
  <c r="F136" i="3"/>
  <c r="E136" i="3"/>
  <c r="J130" i="3"/>
  <c r="I130" i="3"/>
  <c r="H130" i="3"/>
  <c r="G130" i="3"/>
  <c r="F130" i="3"/>
  <c r="E130" i="3"/>
  <c r="D128" i="3"/>
  <c r="D167" i="3" l="1"/>
  <c r="H169" i="3"/>
  <c r="F169" i="3"/>
  <c r="H167" i="3"/>
  <c r="I169" i="3"/>
  <c r="G167" i="3"/>
  <c r="F171" i="3"/>
  <c r="J169" i="3"/>
  <c r="E171" i="3"/>
  <c r="E169" i="3"/>
  <c r="G169" i="3"/>
  <c r="H149" i="3"/>
  <c r="G171" i="3"/>
  <c r="F167" i="3"/>
  <c r="D169" i="3"/>
  <c r="I167" i="3"/>
  <c r="D151" i="3"/>
  <c r="F151" i="3"/>
  <c r="D153" i="3"/>
  <c r="F153" i="3"/>
  <c r="E149" i="3"/>
  <c r="J149" i="3"/>
  <c r="E153" i="3"/>
  <c r="G155" i="3"/>
  <c r="J183" i="3"/>
  <c r="F183" i="3"/>
  <c r="J181" i="3"/>
  <c r="F181" i="3"/>
  <c r="I183" i="3"/>
  <c r="E183" i="3"/>
  <c r="I181" i="3"/>
  <c r="E181" i="3"/>
  <c r="I179" i="3"/>
  <c r="E179" i="3"/>
  <c r="H183" i="3"/>
  <c r="H181" i="3"/>
  <c r="G183" i="3"/>
  <c r="G181" i="3"/>
  <c r="G179" i="3"/>
  <c r="D181" i="3"/>
  <c r="H179" i="3"/>
  <c r="D183" i="3"/>
  <c r="J179" i="3"/>
  <c r="F179" i="3"/>
  <c r="I153" i="3"/>
  <c r="H177" i="3"/>
  <c r="H175" i="3"/>
  <c r="G177" i="3"/>
  <c r="G175" i="3"/>
  <c r="G173" i="3"/>
  <c r="E177" i="3"/>
  <c r="E175" i="3"/>
  <c r="E173" i="3"/>
  <c r="J177" i="3"/>
  <c r="F177" i="3"/>
  <c r="J175" i="3"/>
  <c r="F175" i="3"/>
  <c r="I177" i="3"/>
  <c r="I175" i="3"/>
  <c r="I173" i="3"/>
  <c r="J173" i="3"/>
  <c r="F173" i="3"/>
  <c r="D173" i="3"/>
  <c r="H173" i="3"/>
  <c r="D177" i="3"/>
  <c r="D175" i="3"/>
  <c r="F149" i="3"/>
  <c r="E151" i="3"/>
  <c r="G149" i="3"/>
  <c r="G153" i="3"/>
  <c r="D171" i="3"/>
  <c r="J195" i="3"/>
  <c r="F195" i="3"/>
  <c r="J193" i="3"/>
  <c r="F193" i="3"/>
  <c r="I195" i="3"/>
  <c r="I193" i="3"/>
  <c r="E193" i="3"/>
  <c r="I191" i="3"/>
  <c r="E191" i="3"/>
  <c r="E195" i="3"/>
  <c r="H195" i="3"/>
  <c r="H193" i="3"/>
  <c r="G195" i="3"/>
  <c r="G193" i="3"/>
  <c r="G191" i="3"/>
  <c r="J191" i="3"/>
  <c r="H191" i="3"/>
  <c r="D195" i="3"/>
  <c r="F191" i="3"/>
  <c r="D193" i="3"/>
  <c r="D179" i="3"/>
  <c r="J151" i="3"/>
  <c r="J161" i="3"/>
  <c r="H189" i="3"/>
  <c r="H187" i="3"/>
  <c r="G189" i="3"/>
  <c r="G187" i="3"/>
  <c r="G185" i="3"/>
  <c r="J189" i="3"/>
  <c r="F189" i="3"/>
  <c r="J187" i="3"/>
  <c r="F187" i="3"/>
  <c r="I189" i="3"/>
  <c r="E189" i="3"/>
  <c r="I187" i="3"/>
  <c r="E187" i="3"/>
  <c r="I185" i="3"/>
  <c r="E185" i="3"/>
  <c r="F185" i="3"/>
  <c r="D185" i="3"/>
  <c r="J185" i="3"/>
  <c r="D187" i="3"/>
  <c r="H185" i="3"/>
  <c r="D189" i="3"/>
  <c r="H153" i="3"/>
  <c r="I151" i="3"/>
  <c r="H151" i="3"/>
  <c r="I149" i="3"/>
  <c r="J167" i="3"/>
  <c r="D191" i="3"/>
  <c r="D163" i="3"/>
  <c r="G161" i="3"/>
  <c r="D165" i="3"/>
  <c r="G151" i="3"/>
  <c r="D149" i="3"/>
  <c r="J153" i="3"/>
  <c r="J159" i="3"/>
  <c r="F159" i="3"/>
  <c r="I157" i="3"/>
  <c r="E157" i="3"/>
  <c r="D155" i="3"/>
  <c r="H159" i="3"/>
  <c r="G157" i="3"/>
  <c r="F155" i="3"/>
  <c r="G159" i="3"/>
  <c r="F157" i="3"/>
  <c r="E155" i="3"/>
  <c r="I159" i="3"/>
  <c r="E159" i="3"/>
  <c r="H157" i="3"/>
  <c r="J155" i="3"/>
  <c r="J157" i="3"/>
  <c r="I155" i="3"/>
  <c r="D157" i="3"/>
  <c r="H155" i="3"/>
  <c r="I165" i="3"/>
  <c r="E165" i="3"/>
  <c r="H163" i="3"/>
  <c r="G165" i="3"/>
  <c r="F163" i="3"/>
  <c r="E161" i="3"/>
  <c r="J165" i="3"/>
  <c r="I163" i="3"/>
  <c r="H161" i="3"/>
  <c r="H165" i="3"/>
  <c r="G163" i="3"/>
  <c r="J163" i="3"/>
  <c r="I161" i="3"/>
  <c r="F165" i="3"/>
  <c r="E163" i="3"/>
  <c r="D161" i="3"/>
  <c r="F161" i="3"/>
  <c r="D159" i="3"/>
  <c r="D130" i="3"/>
  <c r="G135" i="3" s="1"/>
  <c r="D124" i="3"/>
  <c r="D142" i="3"/>
  <c r="D145" i="3" s="1"/>
  <c r="D136" i="3"/>
  <c r="D139" i="3" s="1"/>
  <c r="H129" i="3" l="1"/>
  <c r="D125" i="3"/>
  <c r="J125" i="3"/>
  <c r="J131" i="3"/>
  <c r="E131" i="3"/>
  <c r="G137" i="3"/>
  <c r="J137" i="3"/>
  <c r="E125" i="3"/>
  <c r="E137" i="3"/>
  <c r="E127" i="3"/>
  <c r="H137" i="3"/>
  <c r="I137" i="3"/>
  <c r="J135" i="3"/>
  <c r="I125" i="3"/>
  <c r="J127" i="3"/>
  <c r="F133" i="3"/>
  <c r="H125" i="3"/>
  <c r="E129" i="3"/>
  <c r="E133" i="3"/>
  <c r="I129" i="3"/>
  <c r="I127" i="3"/>
  <c r="F135" i="3"/>
  <c r="I135" i="3"/>
  <c r="H135" i="3"/>
  <c r="F125" i="3"/>
  <c r="H131" i="3"/>
  <c r="F131" i="3"/>
  <c r="G131" i="3"/>
  <c r="I131" i="3"/>
  <c r="F129" i="3"/>
  <c r="H127" i="3"/>
  <c r="G129" i="3"/>
  <c r="D131" i="3"/>
  <c r="E135" i="3"/>
  <c r="H133" i="3"/>
  <c r="J129" i="3"/>
  <c r="D127" i="3"/>
  <c r="D129" i="3"/>
  <c r="G125" i="3"/>
  <c r="D135" i="3"/>
  <c r="D133" i="3"/>
  <c r="F127" i="3"/>
  <c r="G127" i="3"/>
  <c r="G133" i="3"/>
  <c r="J133" i="3"/>
  <c r="I133" i="3"/>
  <c r="E147" i="3"/>
  <c r="I147" i="3"/>
  <c r="F145" i="3"/>
  <c r="J145" i="3"/>
  <c r="G143" i="3"/>
  <c r="D143" i="3"/>
  <c r="F147" i="3"/>
  <c r="J147" i="3"/>
  <c r="G145" i="3"/>
  <c r="H143" i="3"/>
  <c r="G147" i="3"/>
  <c r="H145" i="3"/>
  <c r="H147" i="3"/>
  <c r="E145" i="3"/>
  <c r="I145" i="3"/>
  <c r="F143" i="3"/>
  <c r="J143" i="3"/>
  <c r="I143" i="3"/>
  <c r="D147" i="3"/>
  <c r="G141" i="3"/>
  <c r="H141" i="3"/>
  <c r="E139" i="3"/>
  <c r="I139" i="3"/>
  <c r="E141" i="3"/>
  <c r="I141" i="3"/>
  <c r="F139" i="3"/>
  <c r="J139" i="3"/>
  <c r="D137" i="3"/>
  <c r="F141" i="3"/>
  <c r="J141" i="3"/>
  <c r="G139" i="3"/>
  <c r="H139" i="3"/>
  <c r="F137" i="3"/>
  <c r="D141" i="3"/>
  <c r="E143" i="3"/>
  <c r="D122" i="3"/>
  <c r="D120" i="3"/>
  <c r="D116" i="3"/>
  <c r="D114" i="3"/>
  <c r="D110" i="3"/>
  <c r="D108" i="3"/>
  <c r="G100" i="3"/>
  <c r="J100" i="3"/>
  <c r="I100" i="3"/>
  <c r="J118" i="3"/>
  <c r="I118" i="3"/>
  <c r="H118" i="3"/>
  <c r="G118" i="3"/>
  <c r="F118" i="3"/>
  <c r="E118" i="3"/>
  <c r="J112" i="3"/>
  <c r="I112" i="3"/>
  <c r="H112" i="3"/>
  <c r="G112" i="3"/>
  <c r="F112" i="3"/>
  <c r="E112" i="3"/>
  <c r="J106" i="3"/>
  <c r="I106" i="3"/>
  <c r="H106" i="3"/>
  <c r="G106" i="3"/>
  <c r="F106" i="3"/>
  <c r="E106" i="3"/>
  <c r="D104" i="3"/>
  <c r="D102" i="3"/>
  <c r="H100" i="3"/>
  <c r="F100" i="3"/>
  <c r="E100" i="3"/>
  <c r="J8" i="3"/>
  <c r="I8" i="3"/>
  <c r="H8" i="3"/>
  <c r="J6" i="3"/>
  <c r="I6" i="3"/>
  <c r="H6" i="3"/>
  <c r="H4" i="3" l="1"/>
  <c r="D112" i="3"/>
  <c r="D118" i="3"/>
  <c r="D106" i="3"/>
  <c r="D100" i="3"/>
  <c r="D98" i="3"/>
  <c r="D96" i="3"/>
  <c r="J94" i="3"/>
  <c r="I94" i="3"/>
  <c r="H94" i="3"/>
  <c r="G94" i="3"/>
  <c r="F94" i="3"/>
  <c r="E94" i="3"/>
  <c r="D92" i="3"/>
  <c r="D90" i="3"/>
  <c r="J88" i="3"/>
  <c r="I88" i="3"/>
  <c r="H88" i="3"/>
  <c r="G88" i="3"/>
  <c r="F88" i="3"/>
  <c r="E88" i="3"/>
  <c r="D86" i="3"/>
  <c r="D84" i="3"/>
  <c r="J82" i="3"/>
  <c r="I82" i="3"/>
  <c r="H82" i="3"/>
  <c r="G82" i="3"/>
  <c r="F82" i="3"/>
  <c r="E82" i="3"/>
  <c r="F76" i="3"/>
  <c r="J76" i="3"/>
  <c r="I76" i="3"/>
  <c r="H76" i="3"/>
  <c r="G76" i="3"/>
  <c r="J101" i="3" l="1"/>
  <c r="I107" i="3"/>
  <c r="E119" i="3"/>
  <c r="F113" i="3"/>
  <c r="D115" i="3"/>
  <c r="D117" i="3"/>
  <c r="F107" i="3"/>
  <c r="J113" i="3"/>
  <c r="I113" i="3"/>
  <c r="H113" i="3"/>
  <c r="G113" i="3"/>
  <c r="E113" i="3"/>
  <c r="J109" i="3"/>
  <c r="E111" i="3"/>
  <c r="I109" i="3"/>
  <c r="D107" i="3"/>
  <c r="H109" i="3"/>
  <c r="G109" i="3"/>
  <c r="F109" i="3"/>
  <c r="J111" i="3"/>
  <c r="E109" i="3"/>
  <c r="I111" i="3"/>
  <c r="H111" i="3"/>
  <c r="G111" i="3"/>
  <c r="F111" i="3"/>
  <c r="F101" i="3"/>
  <c r="J123" i="3"/>
  <c r="I123" i="3"/>
  <c r="H123" i="3"/>
  <c r="G123" i="3"/>
  <c r="E121" i="3"/>
  <c r="F123" i="3"/>
  <c r="E123" i="3"/>
  <c r="J121" i="3"/>
  <c r="I121" i="3"/>
  <c r="D119" i="3"/>
  <c r="H121" i="3"/>
  <c r="G121" i="3"/>
  <c r="F121" i="3"/>
  <c r="E107" i="3"/>
  <c r="G101" i="3"/>
  <c r="D123" i="3"/>
  <c r="D111" i="3"/>
  <c r="H107" i="3"/>
  <c r="D105" i="3"/>
  <c r="D121" i="3"/>
  <c r="D109" i="3"/>
  <c r="E101" i="3"/>
  <c r="G119" i="3"/>
  <c r="I101" i="3"/>
  <c r="H101" i="3"/>
  <c r="G107" i="3"/>
  <c r="G103" i="3"/>
  <c r="F103" i="3"/>
  <c r="F105" i="3"/>
  <c r="J105" i="3"/>
  <c r="E103" i="3"/>
  <c r="I103" i="3"/>
  <c r="I105" i="3"/>
  <c r="H105" i="3"/>
  <c r="G105" i="3"/>
  <c r="E105" i="3"/>
  <c r="H103" i="3"/>
  <c r="D101" i="3"/>
  <c r="J103" i="3"/>
  <c r="I119" i="3"/>
  <c r="J119" i="3"/>
  <c r="H119" i="3"/>
  <c r="D103" i="3"/>
  <c r="F119" i="3"/>
  <c r="F117" i="3"/>
  <c r="E117" i="3"/>
  <c r="G117" i="3"/>
  <c r="J115" i="3"/>
  <c r="I115" i="3"/>
  <c r="D113" i="3"/>
  <c r="G115" i="3"/>
  <c r="H115" i="3"/>
  <c r="F115" i="3"/>
  <c r="J117" i="3"/>
  <c r="E115" i="3"/>
  <c r="H117" i="3"/>
  <c r="I117" i="3"/>
  <c r="J107" i="3"/>
  <c r="D82" i="3"/>
  <c r="D88" i="3"/>
  <c r="D94" i="3"/>
  <c r="J95" i="3" s="1"/>
  <c r="D80" i="3"/>
  <c r="E76" i="3"/>
  <c r="D78" i="3"/>
  <c r="D74" i="3"/>
  <c r="D72" i="3"/>
  <c r="J70" i="3"/>
  <c r="I70" i="3"/>
  <c r="H70" i="3"/>
  <c r="G70" i="3"/>
  <c r="F70" i="3"/>
  <c r="E70" i="3"/>
  <c r="D68" i="3"/>
  <c r="D66" i="3"/>
  <c r="J64" i="3"/>
  <c r="I64" i="3"/>
  <c r="H64" i="3"/>
  <c r="G64" i="3"/>
  <c r="F64" i="3"/>
  <c r="E64" i="3"/>
  <c r="D62" i="3"/>
  <c r="D60" i="3"/>
  <c r="J58" i="3"/>
  <c r="I58" i="3"/>
  <c r="H58" i="3"/>
  <c r="G58" i="3"/>
  <c r="F58" i="3"/>
  <c r="E58" i="3"/>
  <c r="J56" i="3"/>
  <c r="I56" i="3"/>
  <c r="H56" i="3"/>
  <c r="G56" i="3"/>
  <c r="F56" i="3"/>
  <c r="E56" i="3"/>
  <c r="J54" i="3"/>
  <c r="I54" i="3"/>
  <c r="H54" i="3"/>
  <c r="G54" i="3"/>
  <c r="F54" i="3"/>
  <c r="E54" i="3"/>
  <c r="D50" i="3"/>
  <c r="D48" i="3"/>
  <c r="J46" i="3"/>
  <c r="I46" i="3"/>
  <c r="H46" i="3"/>
  <c r="G46" i="3"/>
  <c r="F46" i="3"/>
  <c r="E46" i="3"/>
  <c r="D44" i="3"/>
  <c r="D42" i="3"/>
  <c r="J40" i="3"/>
  <c r="I40" i="3"/>
  <c r="H40" i="3"/>
  <c r="G40" i="3"/>
  <c r="F40" i="3"/>
  <c r="E40" i="3"/>
  <c r="D38" i="3"/>
  <c r="D36" i="3"/>
  <c r="J34" i="3"/>
  <c r="I34" i="3"/>
  <c r="H34" i="3"/>
  <c r="G34" i="3"/>
  <c r="F34" i="3"/>
  <c r="E34" i="3"/>
  <c r="J32" i="3"/>
  <c r="I32" i="3"/>
  <c r="H32" i="3"/>
  <c r="G32" i="3"/>
  <c r="F32" i="3"/>
  <c r="E32" i="3"/>
  <c r="J30" i="3"/>
  <c r="I30" i="3"/>
  <c r="H30" i="3"/>
  <c r="G30" i="3"/>
  <c r="F30" i="3"/>
  <c r="E30" i="3"/>
  <c r="G8" i="3"/>
  <c r="G6" i="3"/>
  <c r="F8" i="3"/>
  <c r="F6" i="3"/>
  <c r="E8" i="3"/>
  <c r="E6" i="3"/>
  <c r="D26" i="3"/>
  <c r="D24" i="3"/>
  <c r="J22" i="3"/>
  <c r="I22" i="3"/>
  <c r="H22" i="3"/>
  <c r="G22" i="3"/>
  <c r="F22" i="3"/>
  <c r="E22" i="3"/>
  <c r="D20" i="3"/>
  <c r="D18" i="3"/>
  <c r="J16" i="3"/>
  <c r="I16" i="3"/>
  <c r="H16" i="3"/>
  <c r="G16" i="3"/>
  <c r="F16" i="3"/>
  <c r="E16" i="3"/>
  <c r="D14" i="3"/>
  <c r="D12" i="3"/>
  <c r="J10" i="3"/>
  <c r="I10" i="3"/>
  <c r="H10" i="3"/>
  <c r="G10" i="3"/>
  <c r="F10" i="3"/>
  <c r="E10" i="3"/>
  <c r="I95" i="3" l="1"/>
  <c r="D99" i="3"/>
  <c r="G89" i="3"/>
  <c r="D97" i="3"/>
  <c r="G83" i="3"/>
  <c r="J83" i="3"/>
  <c r="F95" i="3"/>
  <c r="D6" i="3"/>
  <c r="D8" i="3"/>
  <c r="H52" i="3"/>
  <c r="E99" i="3"/>
  <c r="I99" i="3"/>
  <c r="F97" i="3"/>
  <c r="J97" i="3"/>
  <c r="D95" i="3"/>
  <c r="F99" i="3"/>
  <c r="J99" i="3"/>
  <c r="G97" i="3"/>
  <c r="H99" i="3"/>
  <c r="E97" i="3"/>
  <c r="I97" i="3"/>
  <c r="G99" i="3"/>
  <c r="H97" i="3"/>
  <c r="H95" i="3"/>
  <c r="H83" i="3"/>
  <c r="G95" i="3"/>
  <c r="F89" i="3"/>
  <c r="E95" i="3"/>
  <c r="E89" i="3"/>
  <c r="D76" i="3"/>
  <c r="E77" i="3" s="1"/>
  <c r="G87" i="3"/>
  <c r="H85" i="3"/>
  <c r="H87" i="3"/>
  <c r="E85" i="3"/>
  <c r="I85" i="3"/>
  <c r="F87" i="3"/>
  <c r="J87" i="3"/>
  <c r="G85" i="3"/>
  <c r="F85" i="3"/>
  <c r="J85" i="3"/>
  <c r="I87" i="3"/>
  <c r="D83" i="3"/>
  <c r="E87" i="3"/>
  <c r="E83" i="3"/>
  <c r="H89" i="3"/>
  <c r="F83" i="3"/>
  <c r="I83" i="3"/>
  <c r="H93" i="3"/>
  <c r="E91" i="3"/>
  <c r="I91" i="3"/>
  <c r="E93" i="3"/>
  <c r="I93" i="3"/>
  <c r="F91" i="3"/>
  <c r="J91" i="3"/>
  <c r="D89" i="3"/>
  <c r="G93" i="3"/>
  <c r="H91" i="3"/>
  <c r="F93" i="3"/>
  <c r="J93" i="3"/>
  <c r="G91" i="3"/>
  <c r="D93" i="3"/>
  <c r="D91" i="3"/>
  <c r="I89" i="3"/>
  <c r="D87" i="3"/>
  <c r="D85" i="3"/>
  <c r="J89" i="3"/>
  <c r="F28" i="3"/>
  <c r="F52" i="3"/>
  <c r="J52" i="3"/>
  <c r="G52" i="3"/>
  <c r="D70" i="3"/>
  <c r="G71" i="3" s="1"/>
  <c r="D56" i="3"/>
  <c r="D54" i="3"/>
  <c r="J28" i="3"/>
  <c r="G28" i="3"/>
  <c r="D40" i="3"/>
  <c r="J41" i="3" s="1"/>
  <c r="D32" i="3"/>
  <c r="I28" i="3"/>
  <c r="E28" i="3"/>
  <c r="G4" i="3"/>
  <c r="D46" i="3"/>
  <c r="H47" i="3" s="1"/>
  <c r="E52" i="3"/>
  <c r="I52" i="3"/>
  <c r="D58" i="3"/>
  <c r="H59" i="3" s="1"/>
  <c r="D64" i="3"/>
  <c r="D30" i="3"/>
  <c r="D34" i="3"/>
  <c r="J35" i="3" s="1"/>
  <c r="D22" i="3"/>
  <c r="H28" i="3"/>
  <c r="D16" i="3"/>
  <c r="J17" i="3" s="1"/>
  <c r="I4" i="3"/>
  <c r="E4" i="3"/>
  <c r="D10" i="3"/>
  <c r="I11" i="3" s="1"/>
  <c r="J4" i="3"/>
  <c r="F4" i="3"/>
  <c r="I35" i="3" l="1"/>
  <c r="E17" i="3"/>
  <c r="D21" i="3"/>
  <c r="D81" i="3"/>
  <c r="D79" i="3"/>
  <c r="D45" i="3"/>
  <c r="I59" i="3"/>
  <c r="J71" i="3"/>
  <c r="D75" i="3"/>
  <c r="G35" i="3"/>
  <c r="E71" i="3"/>
  <c r="G59" i="3"/>
  <c r="J59" i="3"/>
  <c r="D63" i="3"/>
  <c r="G41" i="3"/>
  <c r="F41" i="3"/>
  <c r="H69" i="3"/>
  <c r="E67" i="3"/>
  <c r="I67" i="3"/>
  <c r="E69" i="3"/>
  <c r="I69" i="3"/>
  <c r="F67" i="3"/>
  <c r="J67" i="3"/>
  <c r="D65" i="3"/>
  <c r="G69" i="3"/>
  <c r="H67" i="3"/>
  <c r="G67" i="3"/>
  <c r="J69" i="3"/>
  <c r="F69" i="3"/>
  <c r="G11" i="3"/>
  <c r="H11" i="3"/>
  <c r="E27" i="3"/>
  <c r="I27" i="3"/>
  <c r="F25" i="3"/>
  <c r="J25" i="3"/>
  <c r="D23" i="3"/>
  <c r="F27" i="3"/>
  <c r="J27" i="3"/>
  <c r="H27" i="3"/>
  <c r="E25" i="3"/>
  <c r="I25" i="3"/>
  <c r="G25" i="3"/>
  <c r="G27" i="3"/>
  <c r="H25" i="3"/>
  <c r="D67" i="3"/>
  <c r="E75" i="3"/>
  <c r="I75" i="3"/>
  <c r="F73" i="3"/>
  <c r="J73" i="3"/>
  <c r="D71" i="3"/>
  <c r="F75" i="3"/>
  <c r="J75" i="3"/>
  <c r="G73" i="3"/>
  <c r="H75" i="3"/>
  <c r="E73" i="3"/>
  <c r="I73" i="3"/>
  <c r="G75" i="3"/>
  <c r="H73" i="3"/>
  <c r="H21" i="3"/>
  <c r="E19" i="3"/>
  <c r="G21" i="3"/>
  <c r="H19" i="3"/>
  <c r="I19" i="3"/>
  <c r="F21" i="3"/>
  <c r="G19" i="3"/>
  <c r="I21" i="3"/>
  <c r="D17" i="3"/>
  <c r="E21" i="3"/>
  <c r="F19" i="3"/>
  <c r="J19" i="3"/>
  <c r="J21" i="3"/>
  <c r="D73" i="3"/>
  <c r="D61" i="3"/>
  <c r="G47" i="3"/>
  <c r="I23" i="3"/>
  <c r="D15" i="3"/>
  <c r="E47" i="3"/>
  <c r="G17" i="3"/>
  <c r="F81" i="3"/>
  <c r="J81" i="3"/>
  <c r="G79" i="3"/>
  <c r="G81" i="3"/>
  <c r="H79" i="3"/>
  <c r="E81" i="3"/>
  <c r="I81" i="3"/>
  <c r="F79" i="3"/>
  <c r="J79" i="3"/>
  <c r="D77" i="3"/>
  <c r="H81" i="3"/>
  <c r="E79" i="3"/>
  <c r="I79" i="3"/>
  <c r="H77" i="3"/>
  <c r="G77" i="3"/>
  <c r="J77" i="3"/>
  <c r="F77" i="3"/>
  <c r="I77" i="3"/>
  <c r="F65" i="3"/>
  <c r="H17" i="3"/>
  <c r="I65" i="3"/>
  <c r="E35" i="3"/>
  <c r="H65" i="3"/>
  <c r="H35" i="3"/>
  <c r="F23" i="3"/>
  <c r="F11" i="3"/>
  <c r="D37" i="3"/>
  <c r="E59" i="3"/>
  <c r="F15" i="3"/>
  <c r="J15" i="3"/>
  <c r="G13" i="3"/>
  <c r="G15" i="3"/>
  <c r="H13" i="3"/>
  <c r="I15" i="3"/>
  <c r="J13" i="3"/>
  <c r="D11" i="3"/>
  <c r="F13" i="3"/>
  <c r="H15" i="3"/>
  <c r="I13" i="3"/>
  <c r="E13" i="3"/>
  <c r="E15" i="3"/>
  <c r="E51" i="3"/>
  <c r="I51" i="3"/>
  <c r="F49" i="3"/>
  <c r="J49" i="3"/>
  <c r="D47" i="3"/>
  <c r="F51" i="3"/>
  <c r="J51" i="3"/>
  <c r="G49" i="3"/>
  <c r="H51" i="3"/>
  <c r="E49" i="3"/>
  <c r="I49" i="3"/>
  <c r="H49" i="3"/>
  <c r="G51" i="3"/>
  <c r="E11" i="3"/>
  <c r="D4" i="3"/>
  <c r="D7" i="3" s="1"/>
  <c r="H45" i="3"/>
  <c r="E43" i="3"/>
  <c r="I43" i="3"/>
  <c r="E45" i="3"/>
  <c r="I45" i="3"/>
  <c r="F43" i="3"/>
  <c r="J43" i="3"/>
  <c r="D41" i="3"/>
  <c r="G45" i="3"/>
  <c r="H43" i="3"/>
  <c r="J45" i="3"/>
  <c r="G43" i="3"/>
  <c r="F45" i="3"/>
  <c r="D27" i="3"/>
  <c r="E65" i="3"/>
  <c r="F71" i="3"/>
  <c r="F59" i="3"/>
  <c r="J47" i="3"/>
  <c r="D19" i="3"/>
  <c r="H71" i="3"/>
  <c r="H41" i="3"/>
  <c r="F17" i="3"/>
  <c r="D49" i="3"/>
  <c r="E23" i="3"/>
  <c r="I47" i="3"/>
  <c r="D25" i="3"/>
  <c r="G63" i="3"/>
  <c r="H61" i="3"/>
  <c r="H63" i="3"/>
  <c r="E61" i="3"/>
  <c r="I61" i="3"/>
  <c r="F63" i="3"/>
  <c r="J63" i="3"/>
  <c r="G61" i="3"/>
  <c r="I63" i="3"/>
  <c r="D59" i="3"/>
  <c r="F61" i="3"/>
  <c r="E63" i="3"/>
  <c r="J61" i="3"/>
  <c r="G39" i="3"/>
  <c r="H37" i="3"/>
  <c r="H39" i="3"/>
  <c r="E37" i="3"/>
  <c r="I37" i="3"/>
  <c r="F39" i="3"/>
  <c r="J39" i="3"/>
  <c r="G37" i="3"/>
  <c r="E39" i="3"/>
  <c r="D35" i="3"/>
  <c r="F37" i="3"/>
  <c r="J37" i="3"/>
  <c r="I39" i="3"/>
  <c r="G65" i="3"/>
  <c r="G23" i="3"/>
  <c r="J65" i="3"/>
  <c r="F47" i="3"/>
  <c r="F35" i="3"/>
  <c r="H23" i="3"/>
  <c r="I41" i="3"/>
  <c r="D69" i="3"/>
  <c r="D51" i="3"/>
  <c r="D39" i="3"/>
  <c r="J23" i="3"/>
  <c r="J11" i="3"/>
  <c r="D43" i="3"/>
  <c r="I17" i="3"/>
  <c r="I71" i="3"/>
  <c r="E41" i="3"/>
  <c r="D13" i="3"/>
  <c r="D52" i="3"/>
  <c r="F53" i="3" s="1"/>
  <c r="D28" i="3"/>
  <c r="F29" i="3" s="1"/>
  <c r="I29" i="3" l="1"/>
  <c r="H29" i="3"/>
  <c r="G5" i="3"/>
  <c r="D57" i="3"/>
  <c r="D29" i="3"/>
  <c r="H31" i="3"/>
  <c r="G31" i="3"/>
  <c r="J31" i="3"/>
  <c r="F31" i="3"/>
  <c r="E33" i="3"/>
  <c r="F33" i="3"/>
  <c r="I31" i="3"/>
  <c r="I33" i="3"/>
  <c r="J33" i="3"/>
  <c r="G33" i="3"/>
  <c r="H33" i="3"/>
  <c r="E31" i="3"/>
  <c r="E29" i="3"/>
  <c r="D33" i="3"/>
  <c r="H53" i="3"/>
  <c r="J53" i="3"/>
  <c r="J29" i="3"/>
  <c r="I53" i="3"/>
  <c r="D53" i="3"/>
  <c r="J57" i="3"/>
  <c r="H57" i="3"/>
  <c r="G57" i="3"/>
  <c r="G55" i="3"/>
  <c r="I57" i="3"/>
  <c r="I55" i="3"/>
  <c r="E55" i="3"/>
  <c r="H55" i="3"/>
  <c r="F55" i="3"/>
  <c r="F57" i="3"/>
  <c r="J55" i="3"/>
  <c r="E57" i="3"/>
  <c r="D5" i="3"/>
  <c r="H7" i="3"/>
  <c r="J7" i="3"/>
  <c r="H5" i="3"/>
  <c r="J9" i="3"/>
  <c r="H9" i="3"/>
  <c r="I7" i="3"/>
  <c r="I9" i="3"/>
  <c r="G7" i="3"/>
  <c r="E7" i="3"/>
  <c r="E9" i="3"/>
  <c r="F9" i="3"/>
  <c r="G9" i="3"/>
  <c r="F7" i="3"/>
  <c r="E5" i="3"/>
  <c r="E53" i="3"/>
  <c r="F5" i="3"/>
  <c r="D55" i="3"/>
  <c r="J5" i="3"/>
  <c r="I5" i="3"/>
  <c r="G53" i="3"/>
  <c r="D31" i="3"/>
  <c r="G29" i="3"/>
  <c r="D9" i="3"/>
</calcChain>
</file>

<file path=xl/sharedStrings.xml><?xml version="1.0" encoding="utf-8"?>
<sst xmlns="http://schemas.openxmlformats.org/spreadsheetml/2006/main" count="184" uniqueCount="30">
  <si>
    <t>29歲以下</t>
    <phoneticPr fontId="2" type="noConversion"/>
  </si>
  <si>
    <t>30～39歲</t>
    <phoneticPr fontId="2" type="noConversion"/>
  </si>
  <si>
    <t>40～49歲</t>
    <phoneticPr fontId="2" type="noConversion"/>
  </si>
  <si>
    <t>60～65歲</t>
    <phoneticPr fontId="2" type="noConversion"/>
  </si>
  <si>
    <t>超過65歲</t>
    <phoneticPr fontId="2" type="noConversion"/>
  </si>
  <si>
    <t>隊長</t>
    <phoneticPr fontId="2" type="noConversion"/>
  </si>
  <si>
    <t>副隊長</t>
    <phoneticPr fontId="2" type="noConversion"/>
  </si>
  <si>
    <t>項目別</t>
    <phoneticPr fontId="2" type="noConversion"/>
  </si>
  <si>
    <t>性別</t>
    <phoneticPr fontId="2" type="noConversion"/>
  </si>
  <si>
    <t>總計</t>
    <phoneticPr fontId="2" type="noConversion"/>
  </si>
  <si>
    <t>50～59歲</t>
    <phoneticPr fontId="2" type="noConversion"/>
  </si>
  <si>
    <t>合計</t>
    <phoneticPr fontId="2" type="noConversion"/>
  </si>
  <si>
    <t>女</t>
    <phoneticPr fontId="2" type="noConversion"/>
  </si>
  <si>
    <t>男</t>
    <phoneticPr fontId="2" type="noConversion"/>
  </si>
  <si>
    <t>管理員</t>
    <phoneticPr fontId="2" type="noConversion"/>
  </si>
  <si>
    <t>105年底</t>
    <phoneticPr fontId="2" type="noConversion"/>
  </si>
  <si>
    <t>106年底</t>
    <phoneticPr fontId="2" type="noConversion"/>
  </si>
  <si>
    <t>107年底</t>
    <phoneticPr fontId="2" type="noConversion"/>
  </si>
  <si>
    <t>年底別</t>
    <phoneticPr fontId="2" type="noConversion"/>
  </si>
  <si>
    <t>資料來源：桃園市政府環境保護局。</t>
  </si>
  <si>
    <t>桃園市水環境巡守隊幹部人數</t>
    <phoneticPr fontId="2" type="noConversion"/>
  </si>
  <si>
    <t>108年底</t>
    <phoneticPr fontId="2" type="noConversion"/>
  </si>
  <si>
    <t>單位：人、%</t>
    <phoneticPr fontId="2" type="noConversion"/>
  </si>
  <si>
    <t>109年底</t>
    <phoneticPr fontId="2" type="noConversion"/>
  </si>
  <si>
    <t>110年底</t>
    <phoneticPr fontId="2" type="noConversion"/>
  </si>
  <si>
    <t xml:space="preserve">備註：()括弧內的數字表示各性別、年齡層占總人數比例，依職位別分。
</t>
    <phoneticPr fontId="2" type="noConversion"/>
  </si>
  <si>
    <t>111年底</t>
    <phoneticPr fontId="2" type="noConversion"/>
  </si>
  <si>
    <t>112年底</t>
    <phoneticPr fontId="2" type="noConversion"/>
  </si>
  <si>
    <t>113年底</t>
    <phoneticPr fontId="2" type="noConversion"/>
  </si>
  <si>
    <t>114年底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</si>
</sst>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&quot;(&quot;0.00%&quot;)&quot;"/>
    <numFmt numFmtId="177" formatCode="0.00_);[Red]\(0.00\)"/>
  </numFmts>
  <fonts count="7">
    <font>
      <sz val="12"/>
      <color theme="1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color rgb="FF00206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49">
    <xf numFmtId="0" fontId="0" fillId="0" borderId="0" xfId="0">
      <alignment vertical="center"/>
    </xf>
    <xf numFmtId="41" fontId="3" fillId="0" borderId="0" xfId="0" applyNumberFormat="1" applyFont="1" applyAlignment="1">
      <alignment horizontal="center" vertical="center"/>
    </xf>
    <xf numFmtId="41" fontId="3" fillId="0" borderId="3" xfId="0" applyNumberFormat="1" applyFont="1" applyBorder="1" applyAlignment="1">
      <alignment horizontal="center" vertical="center"/>
    </xf>
    <xf numFmtId="41" fontId="3" fillId="0" borderId="2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41" fontId="3" fillId="0" borderId="2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41" fontId="3" fillId="0" borderId="3" xfId="0" applyNumberFormat="1" applyFont="1" applyBorder="1">
      <alignment vertical="center"/>
    </xf>
    <xf numFmtId="176" fontId="6" fillId="0" borderId="0" xfId="0" applyNumberFormat="1" applyFont="1" applyAlignment="1">
      <alignment horizontal="center" vertical="center"/>
    </xf>
    <xf numFmtId="176" fontId="6" fillId="0" borderId="23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27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41" fontId="0" fillId="0" borderId="0" xfId="0" applyNumberFormat="1">
      <alignment vertical="center"/>
    </xf>
    <xf numFmtId="177" fontId="0" fillId="0" borderId="0" xfId="0" applyNumberFormat="1">
      <alignment vertical="center"/>
    </xf>
    <xf numFmtId="41" fontId="3" fillId="2" borderId="20" xfId="0" applyNumberFormat="1" applyFont="1" applyFill="1" applyBorder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/>
    </xf>
    <xf numFmtId="41" fontId="3" fillId="2" borderId="0" xfId="0" applyNumberFormat="1" applyFont="1" applyFill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center" vertical="center"/>
    </xf>
    <xf numFmtId="176" fontId="6" fillId="2" borderId="0" xfId="0" applyNumberFormat="1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>
    <pageSetUpPr fitToPage="1"/>
  </sheetPr>
  <dimension ref="A1:J256"/>
  <sheetViews>
    <sheetView showGridLines="0" tabSelected="1" showWhiteSpace="0" zoomScale="115" zoomScaleNormal="115" workbookViewId="0">
      <pane xSplit="3" ySplit="3" topLeftCell="D224" activePane="bottomRight" state="frozen"/>
      <selection pane="topRight" activeCell="D1" sqref="D1"/>
      <selection pane="bottomLeft" activeCell="A4" sqref="A4"/>
      <selection pane="bottomRight" activeCell="G227" sqref="G227"/>
    </sheetView>
  </sheetViews>
  <sheetFormatPr defaultColWidth="9" defaultRowHeight="16.5"/>
  <cols>
    <col min="4" max="10" width="12" customWidth="1"/>
    <col min="19" max="19" width="9" customWidth="1"/>
  </cols>
  <sheetData>
    <row r="1" spans="1:10" ht="21">
      <c r="A1" s="44" t="s">
        <v>20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17.25" thickBot="1">
      <c r="A2" s="48" t="s">
        <v>22</v>
      </c>
      <c r="B2" s="48"/>
      <c r="C2" s="48"/>
      <c r="D2" s="48"/>
      <c r="E2" s="48"/>
      <c r="F2" s="48"/>
      <c r="G2" s="48"/>
      <c r="H2" s="48"/>
      <c r="I2" s="48"/>
      <c r="J2" s="48"/>
    </row>
    <row r="3" spans="1:10" ht="24.95" customHeight="1" thickBot="1">
      <c r="A3" s="5" t="s">
        <v>18</v>
      </c>
      <c r="B3" s="6" t="s">
        <v>7</v>
      </c>
      <c r="C3" s="10" t="s">
        <v>8</v>
      </c>
      <c r="D3" s="7" t="s">
        <v>9</v>
      </c>
      <c r="E3" s="8" t="s">
        <v>0</v>
      </c>
      <c r="F3" s="9" t="s">
        <v>1</v>
      </c>
      <c r="G3" s="8" t="s">
        <v>2</v>
      </c>
      <c r="H3" s="8" t="s">
        <v>10</v>
      </c>
      <c r="I3" s="8" t="s">
        <v>3</v>
      </c>
      <c r="J3" s="8" t="s">
        <v>4</v>
      </c>
    </row>
    <row r="4" spans="1:10">
      <c r="A4" s="47" t="s">
        <v>15</v>
      </c>
      <c r="B4" s="45" t="s">
        <v>9</v>
      </c>
      <c r="C4" s="46" t="s">
        <v>11</v>
      </c>
      <c r="D4" s="3">
        <f>E4+F4+G4+H4+I4+J4</f>
        <v>151</v>
      </c>
      <c r="E4" s="1">
        <f t="shared" ref="E4:J4" si="0">E6+E8</f>
        <v>0</v>
      </c>
      <c r="F4" s="1">
        <f t="shared" si="0"/>
        <v>0</v>
      </c>
      <c r="G4" s="1">
        <f t="shared" si="0"/>
        <v>0</v>
      </c>
      <c r="H4" s="1">
        <f t="shared" si="0"/>
        <v>60</v>
      </c>
      <c r="I4" s="1">
        <f t="shared" si="0"/>
        <v>59</v>
      </c>
      <c r="J4" s="1">
        <f t="shared" si="0"/>
        <v>32</v>
      </c>
    </row>
    <row r="5" spans="1:10">
      <c r="A5" s="42"/>
      <c r="B5" s="38"/>
      <c r="C5" s="36"/>
      <c r="D5" s="15">
        <f>D4/$D$4</f>
        <v>1</v>
      </c>
      <c r="E5" s="15">
        <f t="shared" ref="E5:J5" si="1">E4/$D$4</f>
        <v>0</v>
      </c>
      <c r="F5" s="15">
        <f t="shared" si="1"/>
        <v>0</v>
      </c>
      <c r="G5" s="15">
        <f t="shared" si="1"/>
        <v>0</v>
      </c>
      <c r="H5" s="15">
        <f t="shared" si="1"/>
        <v>0.39735099337748342</v>
      </c>
      <c r="I5" s="15">
        <f t="shared" si="1"/>
        <v>0.39072847682119205</v>
      </c>
      <c r="J5" s="15">
        <f t="shared" si="1"/>
        <v>0.2119205298013245</v>
      </c>
    </row>
    <row r="6" spans="1:10">
      <c r="A6" s="42"/>
      <c r="B6" s="38"/>
      <c r="C6" s="35" t="s">
        <v>13</v>
      </c>
      <c r="D6" s="1">
        <f>E6+F6+G6+H6+I6+J6</f>
        <v>99</v>
      </c>
      <c r="E6" s="1">
        <f t="shared" ref="E6:J6" si="2">E12+E18+E24</f>
        <v>0</v>
      </c>
      <c r="F6" s="1">
        <f t="shared" si="2"/>
        <v>0</v>
      </c>
      <c r="G6" s="1">
        <f t="shared" si="2"/>
        <v>0</v>
      </c>
      <c r="H6" s="1">
        <f t="shared" si="2"/>
        <v>34</v>
      </c>
      <c r="I6" s="1">
        <f t="shared" si="2"/>
        <v>44</v>
      </c>
      <c r="J6" s="1">
        <f t="shared" si="2"/>
        <v>21</v>
      </c>
    </row>
    <row r="7" spans="1:10">
      <c r="A7" s="42"/>
      <c r="B7" s="38"/>
      <c r="C7" s="36"/>
      <c r="D7" s="15">
        <f>D6/$D$4</f>
        <v>0.6556291390728477</v>
      </c>
      <c r="E7" s="15">
        <f t="shared" ref="E7:J7" si="3">E6/$D$4</f>
        <v>0</v>
      </c>
      <c r="F7" s="15">
        <f t="shared" si="3"/>
        <v>0</v>
      </c>
      <c r="G7" s="15">
        <f t="shared" si="3"/>
        <v>0</v>
      </c>
      <c r="H7" s="15">
        <f t="shared" si="3"/>
        <v>0.2251655629139073</v>
      </c>
      <c r="I7" s="15">
        <f t="shared" si="3"/>
        <v>0.29139072847682118</v>
      </c>
      <c r="J7" s="15">
        <f t="shared" si="3"/>
        <v>0.13907284768211919</v>
      </c>
    </row>
    <row r="8" spans="1:10">
      <c r="A8" s="42"/>
      <c r="B8" s="38"/>
      <c r="C8" s="35" t="s">
        <v>12</v>
      </c>
      <c r="D8" s="1">
        <f>E8+F8+G8+H8+I8+J8</f>
        <v>52</v>
      </c>
      <c r="E8" s="1">
        <f t="shared" ref="E8:J8" si="4">E14+E20+E26</f>
        <v>0</v>
      </c>
      <c r="F8" s="1">
        <f t="shared" si="4"/>
        <v>0</v>
      </c>
      <c r="G8" s="1">
        <f t="shared" si="4"/>
        <v>0</v>
      </c>
      <c r="H8" s="1">
        <f t="shared" si="4"/>
        <v>26</v>
      </c>
      <c r="I8" s="1">
        <f t="shared" si="4"/>
        <v>15</v>
      </c>
      <c r="J8" s="1">
        <f t="shared" si="4"/>
        <v>11</v>
      </c>
    </row>
    <row r="9" spans="1:10">
      <c r="A9" s="42"/>
      <c r="B9" s="13"/>
      <c r="C9" s="36"/>
      <c r="D9" s="15">
        <f>D8/$D$4</f>
        <v>0.3443708609271523</v>
      </c>
      <c r="E9" s="15">
        <f t="shared" ref="E9:J9" si="5">E8/$D$4</f>
        <v>0</v>
      </c>
      <c r="F9" s="15">
        <f t="shared" si="5"/>
        <v>0</v>
      </c>
      <c r="G9" s="15">
        <f t="shared" si="5"/>
        <v>0</v>
      </c>
      <c r="H9" s="15">
        <f t="shared" si="5"/>
        <v>0.17218543046357615</v>
      </c>
      <c r="I9" s="15">
        <f t="shared" si="5"/>
        <v>9.9337748344370855E-2</v>
      </c>
      <c r="J9" s="15">
        <f t="shared" si="5"/>
        <v>7.2847682119205295E-2</v>
      </c>
    </row>
    <row r="10" spans="1:10">
      <c r="A10" s="42"/>
      <c r="B10" s="32" t="s">
        <v>5</v>
      </c>
      <c r="C10" s="35" t="s">
        <v>11</v>
      </c>
      <c r="D10" s="1">
        <f t="shared" ref="D10:D74" si="6">E10+F10+G10+H10+I10+J10</f>
        <v>50</v>
      </c>
      <c r="E10" s="1">
        <f t="shared" ref="E10:J10" si="7">E12+E14</f>
        <v>0</v>
      </c>
      <c r="F10" s="1">
        <f t="shared" si="7"/>
        <v>0</v>
      </c>
      <c r="G10" s="1">
        <f t="shared" si="7"/>
        <v>0</v>
      </c>
      <c r="H10" s="1">
        <f t="shared" si="7"/>
        <v>13</v>
      </c>
      <c r="I10" s="1">
        <f t="shared" si="7"/>
        <v>22</v>
      </c>
      <c r="J10" s="1">
        <f t="shared" si="7"/>
        <v>15</v>
      </c>
    </row>
    <row r="11" spans="1:10">
      <c r="A11" s="42"/>
      <c r="B11" s="33"/>
      <c r="C11" s="36"/>
      <c r="D11" s="15">
        <f>D10/$D$10</f>
        <v>1</v>
      </c>
      <c r="E11" s="15">
        <f t="shared" ref="E11:J11" si="8">E10/$D$10</f>
        <v>0</v>
      </c>
      <c r="F11" s="15">
        <f t="shared" si="8"/>
        <v>0</v>
      </c>
      <c r="G11" s="15">
        <f t="shared" si="8"/>
        <v>0</v>
      </c>
      <c r="H11" s="15">
        <f t="shared" si="8"/>
        <v>0.26</v>
      </c>
      <c r="I11" s="15">
        <f t="shared" si="8"/>
        <v>0.44</v>
      </c>
      <c r="J11" s="15">
        <f t="shared" si="8"/>
        <v>0.3</v>
      </c>
    </row>
    <row r="12" spans="1:10">
      <c r="A12" s="42"/>
      <c r="B12" s="33"/>
      <c r="C12" s="35" t="s">
        <v>13</v>
      </c>
      <c r="D12" s="1">
        <f t="shared" si="6"/>
        <v>30</v>
      </c>
      <c r="E12" s="1">
        <v>0</v>
      </c>
      <c r="F12" s="1">
        <v>0</v>
      </c>
      <c r="G12" s="1">
        <v>0</v>
      </c>
      <c r="H12" s="1">
        <v>8</v>
      </c>
      <c r="I12" s="1">
        <v>12</v>
      </c>
      <c r="J12" s="1">
        <v>10</v>
      </c>
    </row>
    <row r="13" spans="1:10">
      <c r="A13" s="42"/>
      <c r="B13" s="33"/>
      <c r="C13" s="36"/>
      <c r="D13" s="15">
        <f>D12/$D$10</f>
        <v>0.6</v>
      </c>
      <c r="E13" s="15">
        <f t="shared" ref="E13:J13" si="9">E12/$D$10</f>
        <v>0</v>
      </c>
      <c r="F13" s="15">
        <f t="shared" si="9"/>
        <v>0</v>
      </c>
      <c r="G13" s="15">
        <f t="shared" si="9"/>
        <v>0</v>
      </c>
      <c r="H13" s="15">
        <f t="shared" si="9"/>
        <v>0.16</v>
      </c>
      <c r="I13" s="15">
        <f t="shared" si="9"/>
        <v>0.24</v>
      </c>
      <c r="J13" s="15">
        <f t="shared" si="9"/>
        <v>0.2</v>
      </c>
    </row>
    <row r="14" spans="1:10">
      <c r="A14" s="42"/>
      <c r="B14" s="33"/>
      <c r="C14" s="35" t="s">
        <v>12</v>
      </c>
      <c r="D14" s="1">
        <f t="shared" si="6"/>
        <v>20</v>
      </c>
      <c r="E14" s="1">
        <v>0</v>
      </c>
      <c r="F14" s="1">
        <v>0</v>
      </c>
      <c r="G14" s="1">
        <v>0</v>
      </c>
      <c r="H14" s="1">
        <v>5</v>
      </c>
      <c r="I14" s="1">
        <v>10</v>
      </c>
      <c r="J14" s="1">
        <v>5</v>
      </c>
    </row>
    <row r="15" spans="1:10">
      <c r="A15" s="42"/>
      <c r="B15" s="34"/>
      <c r="C15" s="36"/>
      <c r="D15" s="15">
        <f>D14/$D$10</f>
        <v>0.4</v>
      </c>
      <c r="E15" s="15">
        <f t="shared" ref="E15:J15" si="10">E14/$D$10</f>
        <v>0</v>
      </c>
      <c r="F15" s="15">
        <f t="shared" si="10"/>
        <v>0</v>
      </c>
      <c r="G15" s="15">
        <f t="shared" si="10"/>
        <v>0</v>
      </c>
      <c r="H15" s="15">
        <f t="shared" si="10"/>
        <v>0.1</v>
      </c>
      <c r="I15" s="15">
        <f t="shared" si="10"/>
        <v>0.2</v>
      </c>
      <c r="J15" s="15">
        <f t="shared" si="10"/>
        <v>0.1</v>
      </c>
    </row>
    <row r="16" spans="1:10">
      <c r="A16" s="42"/>
      <c r="B16" s="32" t="s">
        <v>6</v>
      </c>
      <c r="C16" s="35" t="s">
        <v>11</v>
      </c>
      <c r="D16" s="1">
        <f t="shared" si="6"/>
        <v>72</v>
      </c>
      <c r="E16" s="1">
        <f t="shared" ref="E16:J16" si="11">E18+E20</f>
        <v>0</v>
      </c>
      <c r="F16" s="1">
        <f t="shared" si="11"/>
        <v>0</v>
      </c>
      <c r="G16" s="1">
        <f t="shared" si="11"/>
        <v>0</v>
      </c>
      <c r="H16" s="1">
        <f t="shared" si="11"/>
        <v>36</v>
      </c>
      <c r="I16" s="1">
        <f t="shared" si="11"/>
        <v>24</v>
      </c>
      <c r="J16" s="1">
        <f t="shared" si="11"/>
        <v>12</v>
      </c>
    </row>
    <row r="17" spans="1:10">
      <c r="A17" s="42"/>
      <c r="B17" s="33"/>
      <c r="C17" s="36"/>
      <c r="D17" s="15">
        <f>D16/$D$16</f>
        <v>1</v>
      </c>
      <c r="E17" s="15">
        <f t="shared" ref="E17:J17" si="12">E16/$D$16</f>
        <v>0</v>
      </c>
      <c r="F17" s="15">
        <f t="shared" si="12"/>
        <v>0</v>
      </c>
      <c r="G17" s="15">
        <f t="shared" si="12"/>
        <v>0</v>
      </c>
      <c r="H17" s="15">
        <f t="shared" si="12"/>
        <v>0.5</v>
      </c>
      <c r="I17" s="15">
        <f t="shared" si="12"/>
        <v>0.33333333333333331</v>
      </c>
      <c r="J17" s="15">
        <f t="shared" si="12"/>
        <v>0.16666666666666666</v>
      </c>
    </row>
    <row r="18" spans="1:10">
      <c r="A18" s="42"/>
      <c r="B18" s="33"/>
      <c r="C18" s="35" t="s">
        <v>13</v>
      </c>
      <c r="D18" s="1">
        <f t="shared" si="6"/>
        <v>47</v>
      </c>
      <c r="E18" s="1">
        <v>0</v>
      </c>
      <c r="F18" s="1">
        <v>0</v>
      </c>
      <c r="G18" s="1">
        <v>0</v>
      </c>
      <c r="H18" s="1">
        <v>19</v>
      </c>
      <c r="I18" s="1">
        <v>20</v>
      </c>
      <c r="J18" s="1">
        <v>8</v>
      </c>
    </row>
    <row r="19" spans="1:10">
      <c r="A19" s="42"/>
      <c r="B19" s="33"/>
      <c r="C19" s="36"/>
      <c r="D19" s="15">
        <f>D18/$D$16</f>
        <v>0.65277777777777779</v>
      </c>
      <c r="E19" s="15">
        <f t="shared" ref="E19:J19" si="13">E18/$D$16</f>
        <v>0</v>
      </c>
      <c r="F19" s="15">
        <f t="shared" si="13"/>
        <v>0</v>
      </c>
      <c r="G19" s="15">
        <f t="shared" si="13"/>
        <v>0</v>
      </c>
      <c r="H19" s="15">
        <f t="shared" si="13"/>
        <v>0.2638888888888889</v>
      </c>
      <c r="I19" s="15">
        <f t="shared" si="13"/>
        <v>0.27777777777777779</v>
      </c>
      <c r="J19" s="15">
        <f t="shared" si="13"/>
        <v>0.1111111111111111</v>
      </c>
    </row>
    <row r="20" spans="1:10">
      <c r="A20" s="42"/>
      <c r="B20" s="33"/>
      <c r="C20" s="35" t="s">
        <v>12</v>
      </c>
      <c r="D20" s="1">
        <f t="shared" si="6"/>
        <v>25</v>
      </c>
      <c r="E20" s="1">
        <v>0</v>
      </c>
      <c r="F20" s="1">
        <v>0</v>
      </c>
      <c r="G20" s="1">
        <v>0</v>
      </c>
      <c r="H20" s="1">
        <v>17</v>
      </c>
      <c r="I20" s="1">
        <v>4</v>
      </c>
      <c r="J20" s="1">
        <v>4</v>
      </c>
    </row>
    <row r="21" spans="1:10">
      <c r="A21" s="42"/>
      <c r="B21" s="34"/>
      <c r="C21" s="36"/>
      <c r="D21" s="15">
        <f>D20/$D$16</f>
        <v>0.34722222222222221</v>
      </c>
      <c r="E21" s="15">
        <f t="shared" ref="E21:J21" si="14">E20/$D$16</f>
        <v>0</v>
      </c>
      <c r="F21" s="15">
        <f t="shared" si="14"/>
        <v>0</v>
      </c>
      <c r="G21" s="15">
        <f t="shared" si="14"/>
        <v>0</v>
      </c>
      <c r="H21" s="15">
        <f t="shared" si="14"/>
        <v>0.2361111111111111</v>
      </c>
      <c r="I21" s="15">
        <f t="shared" si="14"/>
        <v>5.5555555555555552E-2</v>
      </c>
      <c r="J21" s="15">
        <f t="shared" si="14"/>
        <v>5.5555555555555552E-2</v>
      </c>
    </row>
    <row r="22" spans="1:10">
      <c r="A22" s="42"/>
      <c r="B22" s="32" t="s">
        <v>14</v>
      </c>
      <c r="C22" s="35" t="s">
        <v>11</v>
      </c>
      <c r="D22" s="1">
        <f t="shared" si="6"/>
        <v>29</v>
      </c>
      <c r="E22" s="1">
        <f t="shared" ref="E22:J22" si="15">E24+E26</f>
        <v>0</v>
      </c>
      <c r="F22" s="1">
        <f t="shared" si="15"/>
        <v>0</v>
      </c>
      <c r="G22" s="1">
        <f t="shared" si="15"/>
        <v>0</v>
      </c>
      <c r="H22" s="1">
        <f t="shared" si="15"/>
        <v>11</v>
      </c>
      <c r="I22" s="1">
        <f t="shared" si="15"/>
        <v>13</v>
      </c>
      <c r="J22" s="1">
        <f t="shared" si="15"/>
        <v>5</v>
      </c>
    </row>
    <row r="23" spans="1:10">
      <c r="A23" s="42"/>
      <c r="B23" s="33"/>
      <c r="C23" s="36"/>
      <c r="D23" s="15">
        <f>D22/$D$22</f>
        <v>1</v>
      </c>
      <c r="E23" s="15">
        <f t="shared" ref="E23:J23" si="16">E22/$D$22</f>
        <v>0</v>
      </c>
      <c r="F23" s="15">
        <f t="shared" si="16"/>
        <v>0</v>
      </c>
      <c r="G23" s="15">
        <f t="shared" si="16"/>
        <v>0</v>
      </c>
      <c r="H23" s="15">
        <f t="shared" si="16"/>
        <v>0.37931034482758619</v>
      </c>
      <c r="I23" s="15">
        <f t="shared" si="16"/>
        <v>0.44827586206896552</v>
      </c>
      <c r="J23" s="15">
        <f t="shared" si="16"/>
        <v>0.17241379310344829</v>
      </c>
    </row>
    <row r="24" spans="1:10">
      <c r="A24" s="42"/>
      <c r="B24" s="33"/>
      <c r="C24" s="35" t="s">
        <v>13</v>
      </c>
      <c r="D24" s="1">
        <f t="shared" si="6"/>
        <v>22</v>
      </c>
      <c r="E24" s="1">
        <v>0</v>
      </c>
      <c r="F24" s="1">
        <v>0</v>
      </c>
      <c r="G24" s="1">
        <v>0</v>
      </c>
      <c r="H24" s="1">
        <v>7</v>
      </c>
      <c r="I24" s="1">
        <v>12</v>
      </c>
      <c r="J24" s="1">
        <v>3</v>
      </c>
    </row>
    <row r="25" spans="1:10">
      <c r="A25" s="42"/>
      <c r="B25" s="33"/>
      <c r="C25" s="36"/>
      <c r="D25" s="15">
        <f>D24/$D$22</f>
        <v>0.75862068965517238</v>
      </c>
      <c r="E25" s="15">
        <f t="shared" ref="E25:J25" si="17">E24/$D$22</f>
        <v>0</v>
      </c>
      <c r="F25" s="15">
        <f t="shared" si="17"/>
        <v>0</v>
      </c>
      <c r="G25" s="15">
        <f t="shared" si="17"/>
        <v>0</v>
      </c>
      <c r="H25" s="15">
        <f t="shared" si="17"/>
        <v>0.2413793103448276</v>
      </c>
      <c r="I25" s="15">
        <f t="shared" si="17"/>
        <v>0.41379310344827586</v>
      </c>
      <c r="J25" s="15">
        <f t="shared" si="17"/>
        <v>0.10344827586206896</v>
      </c>
    </row>
    <row r="26" spans="1:10">
      <c r="A26" s="42"/>
      <c r="B26" s="33"/>
      <c r="C26" s="35" t="s">
        <v>12</v>
      </c>
      <c r="D26" s="1">
        <f t="shared" si="6"/>
        <v>7</v>
      </c>
      <c r="E26" s="1">
        <v>0</v>
      </c>
      <c r="F26" s="1">
        <v>0</v>
      </c>
      <c r="G26" s="1">
        <v>0</v>
      </c>
      <c r="H26" s="1">
        <v>4</v>
      </c>
      <c r="I26" s="1">
        <v>1</v>
      </c>
      <c r="J26" s="1">
        <v>2</v>
      </c>
    </row>
    <row r="27" spans="1:10">
      <c r="A27" s="43"/>
      <c r="B27" s="34"/>
      <c r="C27" s="36"/>
      <c r="D27" s="16">
        <f>D26/$D$22</f>
        <v>0.2413793103448276</v>
      </c>
      <c r="E27" s="17">
        <f t="shared" ref="E27:J27" si="18">E26/$D$22</f>
        <v>0</v>
      </c>
      <c r="F27" s="17">
        <f t="shared" si="18"/>
        <v>0</v>
      </c>
      <c r="G27" s="17">
        <f t="shared" si="18"/>
        <v>0</v>
      </c>
      <c r="H27" s="17">
        <f t="shared" si="18"/>
        <v>0.13793103448275862</v>
      </c>
      <c r="I27" s="17">
        <f t="shared" si="18"/>
        <v>3.4482758620689655E-2</v>
      </c>
      <c r="J27" s="17">
        <f t="shared" si="18"/>
        <v>6.8965517241379309E-2</v>
      </c>
    </row>
    <row r="28" spans="1:10">
      <c r="A28" s="41" t="s">
        <v>16</v>
      </c>
      <c r="B28" s="32" t="s">
        <v>9</v>
      </c>
      <c r="C28" s="35" t="s">
        <v>11</v>
      </c>
      <c r="D28" s="1">
        <f t="shared" si="6"/>
        <v>166</v>
      </c>
      <c r="E28" s="1">
        <f t="shared" ref="E28:J28" si="19">E30+E32</f>
        <v>0</v>
      </c>
      <c r="F28" s="1">
        <f t="shared" si="19"/>
        <v>0</v>
      </c>
      <c r="G28" s="1">
        <f t="shared" si="19"/>
        <v>1</v>
      </c>
      <c r="H28" s="1">
        <f t="shared" si="19"/>
        <v>64</v>
      </c>
      <c r="I28" s="1">
        <f t="shared" si="19"/>
        <v>59</v>
      </c>
      <c r="J28" s="1">
        <f t="shared" si="19"/>
        <v>42</v>
      </c>
    </row>
    <row r="29" spans="1:10">
      <c r="A29" s="42"/>
      <c r="B29" s="33"/>
      <c r="C29" s="36"/>
      <c r="D29" s="15">
        <f>D28/$D$28</f>
        <v>1</v>
      </c>
      <c r="E29" s="15">
        <f t="shared" ref="E29:J29" si="20">E28/$D$28</f>
        <v>0</v>
      </c>
      <c r="F29" s="15">
        <f t="shared" si="20"/>
        <v>0</v>
      </c>
      <c r="G29" s="15">
        <f t="shared" si="20"/>
        <v>6.024096385542169E-3</v>
      </c>
      <c r="H29" s="15">
        <f t="shared" si="20"/>
        <v>0.38554216867469882</v>
      </c>
      <c r="I29" s="15">
        <f t="shared" si="20"/>
        <v>0.35542168674698793</v>
      </c>
      <c r="J29" s="15">
        <f t="shared" si="20"/>
        <v>0.25301204819277107</v>
      </c>
    </row>
    <row r="30" spans="1:10">
      <c r="A30" s="42"/>
      <c r="B30" s="33"/>
      <c r="C30" s="35" t="s">
        <v>13</v>
      </c>
      <c r="D30" s="1">
        <f t="shared" si="6"/>
        <v>105</v>
      </c>
      <c r="E30" s="1">
        <f t="shared" ref="E30:J30" si="21">E36+E42+E48</f>
        <v>0</v>
      </c>
      <c r="F30" s="1">
        <f t="shared" si="21"/>
        <v>0</v>
      </c>
      <c r="G30" s="1">
        <f t="shared" si="21"/>
        <v>1</v>
      </c>
      <c r="H30" s="1">
        <f t="shared" si="21"/>
        <v>34</v>
      </c>
      <c r="I30" s="1">
        <f t="shared" si="21"/>
        <v>42</v>
      </c>
      <c r="J30" s="1">
        <f t="shared" si="21"/>
        <v>28</v>
      </c>
    </row>
    <row r="31" spans="1:10">
      <c r="A31" s="42"/>
      <c r="B31" s="33"/>
      <c r="C31" s="36"/>
      <c r="D31" s="15">
        <f>D30/$D$28</f>
        <v>0.63253012048192769</v>
      </c>
      <c r="E31" s="15">
        <f t="shared" ref="E31:J31" si="22">E30/$D$28</f>
        <v>0</v>
      </c>
      <c r="F31" s="15">
        <f t="shared" si="22"/>
        <v>0</v>
      </c>
      <c r="G31" s="15">
        <f t="shared" si="22"/>
        <v>6.024096385542169E-3</v>
      </c>
      <c r="H31" s="15">
        <f t="shared" si="22"/>
        <v>0.20481927710843373</v>
      </c>
      <c r="I31" s="15">
        <f t="shared" si="22"/>
        <v>0.25301204819277107</v>
      </c>
      <c r="J31" s="15">
        <f t="shared" si="22"/>
        <v>0.16867469879518071</v>
      </c>
    </row>
    <row r="32" spans="1:10">
      <c r="A32" s="42"/>
      <c r="B32" s="33"/>
      <c r="C32" s="35" t="s">
        <v>12</v>
      </c>
      <c r="D32" s="1">
        <f t="shared" si="6"/>
        <v>61</v>
      </c>
      <c r="E32" s="1">
        <f t="shared" ref="E32:J32" si="23">E38+E44+E50</f>
        <v>0</v>
      </c>
      <c r="F32" s="1">
        <f t="shared" si="23"/>
        <v>0</v>
      </c>
      <c r="G32" s="1">
        <f t="shared" si="23"/>
        <v>0</v>
      </c>
      <c r="H32" s="1">
        <f t="shared" si="23"/>
        <v>30</v>
      </c>
      <c r="I32" s="1">
        <f t="shared" si="23"/>
        <v>17</v>
      </c>
      <c r="J32" s="1">
        <f t="shared" si="23"/>
        <v>14</v>
      </c>
    </row>
    <row r="33" spans="1:10">
      <c r="A33" s="42"/>
      <c r="B33" s="34"/>
      <c r="C33" s="36"/>
      <c r="D33" s="15">
        <f>D32/$D$28</f>
        <v>0.36746987951807231</v>
      </c>
      <c r="E33" s="15">
        <f t="shared" ref="E33:J33" si="24">E32/$D$28</f>
        <v>0</v>
      </c>
      <c r="F33" s="15">
        <f t="shared" si="24"/>
        <v>0</v>
      </c>
      <c r="G33" s="15">
        <f t="shared" si="24"/>
        <v>0</v>
      </c>
      <c r="H33" s="15">
        <f t="shared" si="24"/>
        <v>0.18072289156626506</v>
      </c>
      <c r="I33" s="15">
        <f t="shared" si="24"/>
        <v>0.10240963855421686</v>
      </c>
      <c r="J33" s="15">
        <f t="shared" si="24"/>
        <v>8.4337349397590355E-2</v>
      </c>
    </row>
    <row r="34" spans="1:10">
      <c r="A34" s="42"/>
      <c r="B34" s="32" t="s">
        <v>5</v>
      </c>
      <c r="C34" s="35" t="s">
        <v>11</v>
      </c>
      <c r="D34" s="1">
        <f t="shared" si="6"/>
        <v>55</v>
      </c>
      <c r="E34" s="1">
        <f t="shared" ref="E34:J34" si="25">E36+E38</f>
        <v>0</v>
      </c>
      <c r="F34" s="1">
        <f t="shared" si="25"/>
        <v>0</v>
      </c>
      <c r="G34" s="1">
        <f t="shared" si="25"/>
        <v>1</v>
      </c>
      <c r="H34" s="1">
        <f t="shared" si="25"/>
        <v>13</v>
      </c>
      <c r="I34" s="1">
        <f t="shared" si="25"/>
        <v>23</v>
      </c>
      <c r="J34" s="1">
        <f t="shared" si="25"/>
        <v>18</v>
      </c>
    </row>
    <row r="35" spans="1:10">
      <c r="A35" s="42"/>
      <c r="B35" s="33"/>
      <c r="C35" s="36"/>
      <c r="D35" s="15">
        <f>D34/$D$34</f>
        <v>1</v>
      </c>
      <c r="E35" s="15">
        <f t="shared" ref="E35:J35" si="26">E34/$D$34</f>
        <v>0</v>
      </c>
      <c r="F35" s="15">
        <f t="shared" si="26"/>
        <v>0</v>
      </c>
      <c r="G35" s="15">
        <f t="shared" si="26"/>
        <v>1.8181818181818181E-2</v>
      </c>
      <c r="H35" s="15">
        <f t="shared" si="26"/>
        <v>0.23636363636363636</v>
      </c>
      <c r="I35" s="15">
        <f t="shared" si="26"/>
        <v>0.41818181818181815</v>
      </c>
      <c r="J35" s="15">
        <f t="shared" si="26"/>
        <v>0.32727272727272727</v>
      </c>
    </row>
    <row r="36" spans="1:10">
      <c r="A36" s="42"/>
      <c r="B36" s="33"/>
      <c r="C36" s="35" t="s">
        <v>13</v>
      </c>
      <c r="D36" s="1">
        <f t="shared" si="6"/>
        <v>34</v>
      </c>
      <c r="E36" s="1">
        <v>0</v>
      </c>
      <c r="F36" s="1">
        <v>0</v>
      </c>
      <c r="G36" s="1">
        <v>1</v>
      </c>
      <c r="H36" s="1">
        <v>8</v>
      </c>
      <c r="I36" s="1">
        <v>12</v>
      </c>
      <c r="J36" s="1">
        <v>13</v>
      </c>
    </row>
    <row r="37" spans="1:10">
      <c r="A37" s="42"/>
      <c r="B37" s="33"/>
      <c r="C37" s="36"/>
      <c r="D37" s="15">
        <f>D36/$D$34</f>
        <v>0.61818181818181817</v>
      </c>
      <c r="E37" s="15">
        <f t="shared" ref="E37:J37" si="27">E36/$D$34</f>
        <v>0</v>
      </c>
      <c r="F37" s="15">
        <f t="shared" si="27"/>
        <v>0</v>
      </c>
      <c r="G37" s="15">
        <f t="shared" si="27"/>
        <v>1.8181818181818181E-2</v>
      </c>
      <c r="H37" s="15">
        <f t="shared" si="27"/>
        <v>0.14545454545454545</v>
      </c>
      <c r="I37" s="15">
        <f t="shared" si="27"/>
        <v>0.21818181818181817</v>
      </c>
      <c r="J37" s="15">
        <f t="shared" si="27"/>
        <v>0.23636363636363636</v>
      </c>
    </row>
    <row r="38" spans="1:10">
      <c r="A38" s="42"/>
      <c r="B38" s="33"/>
      <c r="C38" s="35" t="s">
        <v>12</v>
      </c>
      <c r="D38" s="1">
        <f t="shared" si="6"/>
        <v>21</v>
      </c>
      <c r="E38" s="1">
        <v>0</v>
      </c>
      <c r="F38" s="1">
        <v>0</v>
      </c>
      <c r="G38" s="1">
        <v>0</v>
      </c>
      <c r="H38" s="1">
        <v>5</v>
      </c>
      <c r="I38" s="1">
        <v>11</v>
      </c>
      <c r="J38" s="1">
        <v>5</v>
      </c>
    </row>
    <row r="39" spans="1:10">
      <c r="A39" s="42"/>
      <c r="B39" s="34"/>
      <c r="C39" s="36"/>
      <c r="D39" s="15">
        <f>D38/$D$34</f>
        <v>0.38181818181818183</v>
      </c>
      <c r="E39" s="15">
        <f t="shared" ref="E39:J39" si="28">E38/$D$34</f>
        <v>0</v>
      </c>
      <c r="F39" s="15">
        <f t="shared" si="28"/>
        <v>0</v>
      </c>
      <c r="G39" s="15">
        <f t="shared" si="28"/>
        <v>0</v>
      </c>
      <c r="H39" s="15">
        <f t="shared" si="28"/>
        <v>9.0909090909090912E-2</v>
      </c>
      <c r="I39" s="15">
        <f t="shared" si="28"/>
        <v>0.2</v>
      </c>
      <c r="J39" s="15">
        <f t="shared" si="28"/>
        <v>9.0909090909090912E-2</v>
      </c>
    </row>
    <row r="40" spans="1:10">
      <c r="A40" s="42"/>
      <c r="B40" s="32" t="s">
        <v>6</v>
      </c>
      <c r="C40" s="35" t="s">
        <v>11</v>
      </c>
      <c r="D40" s="1">
        <f t="shared" si="6"/>
        <v>71</v>
      </c>
      <c r="E40" s="1">
        <f t="shared" ref="E40:J40" si="29">E42+E44</f>
        <v>0</v>
      </c>
      <c r="F40" s="1">
        <f t="shared" si="29"/>
        <v>0</v>
      </c>
      <c r="G40" s="1">
        <f t="shared" si="29"/>
        <v>0</v>
      </c>
      <c r="H40" s="1">
        <f t="shared" si="29"/>
        <v>36</v>
      </c>
      <c r="I40" s="1">
        <f t="shared" si="29"/>
        <v>21</v>
      </c>
      <c r="J40" s="1">
        <f t="shared" si="29"/>
        <v>14</v>
      </c>
    </row>
    <row r="41" spans="1:10">
      <c r="A41" s="42"/>
      <c r="B41" s="33"/>
      <c r="C41" s="36"/>
      <c r="D41" s="15">
        <f>D40/$D$40</f>
        <v>1</v>
      </c>
      <c r="E41" s="15">
        <f t="shared" ref="E41:J41" si="30">E40/$D$40</f>
        <v>0</v>
      </c>
      <c r="F41" s="15">
        <f t="shared" si="30"/>
        <v>0</v>
      </c>
      <c r="G41" s="15">
        <f t="shared" si="30"/>
        <v>0</v>
      </c>
      <c r="H41" s="15">
        <f t="shared" si="30"/>
        <v>0.50704225352112675</v>
      </c>
      <c r="I41" s="15">
        <f t="shared" si="30"/>
        <v>0.29577464788732394</v>
      </c>
      <c r="J41" s="15">
        <f t="shared" si="30"/>
        <v>0.19718309859154928</v>
      </c>
    </row>
    <row r="42" spans="1:10">
      <c r="A42" s="42"/>
      <c r="B42" s="33"/>
      <c r="C42" s="35" t="s">
        <v>13</v>
      </c>
      <c r="D42" s="1">
        <f t="shared" si="6"/>
        <v>47</v>
      </c>
      <c r="E42" s="1">
        <v>0</v>
      </c>
      <c r="F42" s="1">
        <v>0</v>
      </c>
      <c r="G42" s="1">
        <v>0</v>
      </c>
      <c r="H42" s="1">
        <v>19</v>
      </c>
      <c r="I42" s="1">
        <v>18</v>
      </c>
      <c r="J42" s="1">
        <v>10</v>
      </c>
    </row>
    <row r="43" spans="1:10">
      <c r="A43" s="42"/>
      <c r="B43" s="33"/>
      <c r="C43" s="36"/>
      <c r="D43" s="15">
        <f>D42/$D$40</f>
        <v>0.6619718309859155</v>
      </c>
      <c r="E43" s="15">
        <f t="shared" ref="E43:J43" si="31">E42/$D$40</f>
        <v>0</v>
      </c>
      <c r="F43" s="15">
        <f t="shared" si="31"/>
        <v>0</v>
      </c>
      <c r="G43" s="15">
        <f t="shared" si="31"/>
        <v>0</v>
      </c>
      <c r="H43" s="15">
        <f t="shared" si="31"/>
        <v>0.26760563380281688</v>
      </c>
      <c r="I43" s="15">
        <f t="shared" si="31"/>
        <v>0.25352112676056338</v>
      </c>
      <c r="J43" s="15">
        <f t="shared" si="31"/>
        <v>0.14084507042253522</v>
      </c>
    </row>
    <row r="44" spans="1:10">
      <c r="A44" s="42"/>
      <c r="B44" s="33"/>
      <c r="C44" s="35" t="s">
        <v>12</v>
      </c>
      <c r="D44" s="1">
        <f t="shared" si="6"/>
        <v>24</v>
      </c>
      <c r="E44" s="1">
        <v>0</v>
      </c>
      <c r="F44" s="1">
        <v>0</v>
      </c>
      <c r="G44" s="1">
        <v>0</v>
      </c>
      <c r="H44" s="1">
        <v>17</v>
      </c>
      <c r="I44" s="1">
        <v>3</v>
      </c>
      <c r="J44" s="1">
        <v>4</v>
      </c>
    </row>
    <row r="45" spans="1:10">
      <c r="A45" s="42"/>
      <c r="B45" s="34"/>
      <c r="C45" s="36"/>
      <c r="D45" s="15">
        <f>D44/$D$40</f>
        <v>0.3380281690140845</v>
      </c>
      <c r="E45" s="15">
        <f t="shared" ref="E45:J45" si="32">E44/$D$40</f>
        <v>0</v>
      </c>
      <c r="F45" s="15">
        <f t="shared" si="32"/>
        <v>0</v>
      </c>
      <c r="G45" s="15">
        <f t="shared" si="32"/>
        <v>0</v>
      </c>
      <c r="H45" s="15">
        <f t="shared" si="32"/>
        <v>0.23943661971830985</v>
      </c>
      <c r="I45" s="15">
        <f t="shared" si="32"/>
        <v>4.2253521126760563E-2</v>
      </c>
      <c r="J45" s="15">
        <f t="shared" si="32"/>
        <v>5.6338028169014086E-2</v>
      </c>
    </row>
    <row r="46" spans="1:10">
      <c r="A46" s="42"/>
      <c r="B46" s="32" t="s">
        <v>14</v>
      </c>
      <c r="C46" s="35" t="s">
        <v>11</v>
      </c>
      <c r="D46" s="1">
        <f t="shared" si="6"/>
        <v>40</v>
      </c>
      <c r="E46" s="1">
        <f t="shared" ref="E46:J46" si="33">E48+E50</f>
        <v>0</v>
      </c>
      <c r="F46" s="1">
        <f t="shared" si="33"/>
        <v>0</v>
      </c>
      <c r="G46" s="1">
        <f t="shared" si="33"/>
        <v>0</v>
      </c>
      <c r="H46" s="1">
        <f t="shared" si="33"/>
        <v>15</v>
      </c>
      <c r="I46" s="1">
        <f t="shared" si="33"/>
        <v>15</v>
      </c>
      <c r="J46" s="1">
        <f t="shared" si="33"/>
        <v>10</v>
      </c>
    </row>
    <row r="47" spans="1:10">
      <c r="A47" s="42"/>
      <c r="B47" s="33"/>
      <c r="C47" s="36"/>
      <c r="D47" s="15">
        <f>D46/$D$46</f>
        <v>1</v>
      </c>
      <c r="E47" s="15">
        <f t="shared" ref="E47:J47" si="34">E46/$D$46</f>
        <v>0</v>
      </c>
      <c r="F47" s="15">
        <f t="shared" si="34"/>
        <v>0</v>
      </c>
      <c r="G47" s="15">
        <f t="shared" si="34"/>
        <v>0</v>
      </c>
      <c r="H47" s="15">
        <f t="shared" si="34"/>
        <v>0.375</v>
      </c>
      <c r="I47" s="15">
        <f t="shared" si="34"/>
        <v>0.375</v>
      </c>
      <c r="J47" s="15">
        <f t="shared" si="34"/>
        <v>0.25</v>
      </c>
    </row>
    <row r="48" spans="1:10">
      <c r="A48" s="42"/>
      <c r="B48" s="33"/>
      <c r="C48" s="35" t="s">
        <v>13</v>
      </c>
      <c r="D48" s="1">
        <f t="shared" si="6"/>
        <v>24</v>
      </c>
      <c r="E48" s="1">
        <v>0</v>
      </c>
      <c r="F48" s="1">
        <v>0</v>
      </c>
      <c r="G48" s="1">
        <v>0</v>
      </c>
      <c r="H48" s="1">
        <v>7</v>
      </c>
      <c r="I48" s="1">
        <v>12</v>
      </c>
      <c r="J48" s="1">
        <v>5</v>
      </c>
    </row>
    <row r="49" spans="1:10">
      <c r="A49" s="42"/>
      <c r="B49" s="33"/>
      <c r="C49" s="36"/>
      <c r="D49" s="15">
        <f>D48/$D$46</f>
        <v>0.6</v>
      </c>
      <c r="E49" s="15">
        <f t="shared" ref="E49:J49" si="35">E48/$D$46</f>
        <v>0</v>
      </c>
      <c r="F49" s="15">
        <f t="shared" si="35"/>
        <v>0</v>
      </c>
      <c r="G49" s="15">
        <f t="shared" si="35"/>
        <v>0</v>
      </c>
      <c r="H49" s="15">
        <f t="shared" si="35"/>
        <v>0.17499999999999999</v>
      </c>
      <c r="I49" s="15">
        <f t="shared" si="35"/>
        <v>0.3</v>
      </c>
      <c r="J49" s="15">
        <f t="shared" si="35"/>
        <v>0.125</v>
      </c>
    </row>
    <row r="50" spans="1:10">
      <c r="A50" s="42"/>
      <c r="B50" s="33"/>
      <c r="C50" s="35" t="s">
        <v>12</v>
      </c>
      <c r="D50" s="2">
        <f t="shared" si="6"/>
        <v>16</v>
      </c>
      <c r="E50" s="1">
        <v>0</v>
      </c>
      <c r="F50" s="1">
        <v>0</v>
      </c>
      <c r="G50" s="1">
        <v>0</v>
      </c>
      <c r="H50" s="1">
        <v>8</v>
      </c>
      <c r="I50" s="1">
        <v>3</v>
      </c>
      <c r="J50" s="1">
        <v>5</v>
      </c>
    </row>
    <row r="51" spans="1:10">
      <c r="A51" s="43"/>
      <c r="B51" s="34"/>
      <c r="C51" s="36"/>
      <c r="D51" s="16">
        <f>D50/$D$46</f>
        <v>0.4</v>
      </c>
      <c r="E51" s="17">
        <f t="shared" ref="E51:J51" si="36">E50/$D$46</f>
        <v>0</v>
      </c>
      <c r="F51" s="17">
        <f t="shared" si="36"/>
        <v>0</v>
      </c>
      <c r="G51" s="17">
        <f t="shared" si="36"/>
        <v>0</v>
      </c>
      <c r="H51" s="17">
        <f t="shared" si="36"/>
        <v>0.2</v>
      </c>
      <c r="I51" s="17">
        <f t="shared" si="36"/>
        <v>7.4999999999999997E-2</v>
      </c>
      <c r="J51" s="17">
        <f t="shared" si="36"/>
        <v>0.125</v>
      </c>
    </row>
    <row r="52" spans="1:10">
      <c r="A52" s="30" t="s">
        <v>17</v>
      </c>
      <c r="B52" s="32" t="s">
        <v>9</v>
      </c>
      <c r="C52" s="35" t="s">
        <v>11</v>
      </c>
      <c r="D52" s="1">
        <f t="shared" si="6"/>
        <v>171</v>
      </c>
      <c r="E52" s="1">
        <f t="shared" ref="E52:J52" si="37">E54+E56</f>
        <v>0</v>
      </c>
      <c r="F52" s="1">
        <f t="shared" si="37"/>
        <v>1</v>
      </c>
      <c r="G52" s="1">
        <f t="shared" si="37"/>
        <v>1</v>
      </c>
      <c r="H52" s="1">
        <f t="shared" si="37"/>
        <v>63</v>
      </c>
      <c r="I52" s="1">
        <f t="shared" si="37"/>
        <v>59</v>
      </c>
      <c r="J52" s="1">
        <f t="shared" si="37"/>
        <v>47</v>
      </c>
    </row>
    <row r="53" spans="1:10">
      <c r="A53" s="30"/>
      <c r="B53" s="33"/>
      <c r="C53" s="36"/>
      <c r="D53" s="15">
        <f>D52/$D$52</f>
        <v>1</v>
      </c>
      <c r="E53" s="15">
        <f t="shared" ref="E53:J53" si="38">E52/$D$52</f>
        <v>0</v>
      </c>
      <c r="F53" s="15">
        <f t="shared" si="38"/>
        <v>5.8479532163742687E-3</v>
      </c>
      <c r="G53" s="15">
        <f t="shared" si="38"/>
        <v>5.8479532163742687E-3</v>
      </c>
      <c r="H53" s="15">
        <f t="shared" si="38"/>
        <v>0.36842105263157893</v>
      </c>
      <c r="I53" s="15">
        <f t="shared" si="38"/>
        <v>0.34502923976608185</v>
      </c>
      <c r="J53" s="15">
        <f t="shared" si="38"/>
        <v>0.27485380116959063</v>
      </c>
    </row>
    <row r="54" spans="1:10">
      <c r="A54" s="30"/>
      <c r="B54" s="33"/>
      <c r="C54" s="35" t="s">
        <v>13</v>
      </c>
      <c r="D54" s="1">
        <f t="shared" si="6"/>
        <v>110</v>
      </c>
      <c r="E54" s="1">
        <f t="shared" ref="E54:J54" si="39">E60+E66+E72</f>
        <v>0</v>
      </c>
      <c r="F54" s="1">
        <f t="shared" si="39"/>
        <v>1</v>
      </c>
      <c r="G54" s="1">
        <f t="shared" si="39"/>
        <v>1</v>
      </c>
      <c r="H54" s="1">
        <f t="shared" si="39"/>
        <v>32</v>
      </c>
      <c r="I54" s="1">
        <f t="shared" si="39"/>
        <v>42</v>
      </c>
      <c r="J54" s="1">
        <f t="shared" si="39"/>
        <v>34</v>
      </c>
    </row>
    <row r="55" spans="1:10">
      <c r="A55" s="30"/>
      <c r="B55" s="33"/>
      <c r="C55" s="36"/>
      <c r="D55" s="15">
        <f>D54/$D$52</f>
        <v>0.64327485380116955</v>
      </c>
      <c r="E55" s="15">
        <f t="shared" ref="E55:J55" si="40">E54/$D$52</f>
        <v>0</v>
      </c>
      <c r="F55" s="15">
        <f t="shared" si="40"/>
        <v>5.8479532163742687E-3</v>
      </c>
      <c r="G55" s="15">
        <f t="shared" si="40"/>
        <v>5.8479532163742687E-3</v>
      </c>
      <c r="H55" s="15">
        <f t="shared" si="40"/>
        <v>0.1871345029239766</v>
      </c>
      <c r="I55" s="15">
        <f t="shared" si="40"/>
        <v>0.24561403508771928</v>
      </c>
      <c r="J55" s="15">
        <f t="shared" si="40"/>
        <v>0.19883040935672514</v>
      </c>
    </row>
    <row r="56" spans="1:10">
      <c r="A56" s="30"/>
      <c r="B56" s="33"/>
      <c r="C56" s="35" t="s">
        <v>12</v>
      </c>
      <c r="D56" s="1">
        <f t="shared" si="6"/>
        <v>61</v>
      </c>
      <c r="E56" s="1">
        <f t="shared" ref="E56:J56" si="41">E62+E68+E74</f>
        <v>0</v>
      </c>
      <c r="F56" s="1">
        <f t="shared" si="41"/>
        <v>0</v>
      </c>
      <c r="G56" s="1">
        <f t="shared" si="41"/>
        <v>0</v>
      </c>
      <c r="H56" s="1">
        <f t="shared" si="41"/>
        <v>31</v>
      </c>
      <c r="I56" s="1">
        <f t="shared" si="41"/>
        <v>17</v>
      </c>
      <c r="J56" s="1">
        <f t="shared" si="41"/>
        <v>13</v>
      </c>
    </row>
    <row r="57" spans="1:10">
      <c r="A57" s="30"/>
      <c r="B57" s="34"/>
      <c r="C57" s="36"/>
      <c r="D57" s="15">
        <f>D56/$D$52</f>
        <v>0.35672514619883039</v>
      </c>
      <c r="E57" s="15">
        <f t="shared" ref="E57:J57" si="42">E56/$D$52</f>
        <v>0</v>
      </c>
      <c r="F57" s="15">
        <f t="shared" si="42"/>
        <v>0</v>
      </c>
      <c r="G57" s="15">
        <f t="shared" si="42"/>
        <v>0</v>
      </c>
      <c r="H57" s="15">
        <f t="shared" si="42"/>
        <v>0.18128654970760233</v>
      </c>
      <c r="I57" s="15">
        <f t="shared" si="42"/>
        <v>9.9415204678362568E-2</v>
      </c>
      <c r="J57" s="15">
        <f t="shared" si="42"/>
        <v>7.6023391812865493E-2</v>
      </c>
    </row>
    <row r="58" spans="1:10">
      <c r="A58" s="30"/>
      <c r="B58" s="32" t="s">
        <v>5</v>
      </c>
      <c r="C58" s="35" t="s">
        <v>11</v>
      </c>
      <c r="D58" s="1">
        <f t="shared" si="6"/>
        <v>60</v>
      </c>
      <c r="E58" s="1">
        <f t="shared" ref="E58:J58" si="43">E60+E62</f>
        <v>0</v>
      </c>
      <c r="F58" s="1">
        <f t="shared" si="43"/>
        <v>1</v>
      </c>
      <c r="G58" s="1">
        <f t="shared" si="43"/>
        <v>1</v>
      </c>
      <c r="H58" s="1">
        <f t="shared" si="43"/>
        <v>15</v>
      </c>
      <c r="I58" s="1">
        <f t="shared" si="43"/>
        <v>24</v>
      </c>
      <c r="J58" s="1">
        <f t="shared" si="43"/>
        <v>19</v>
      </c>
    </row>
    <row r="59" spans="1:10">
      <c r="A59" s="30"/>
      <c r="B59" s="33"/>
      <c r="C59" s="36"/>
      <c r="D59" s="15">
        <f>D58/$D$58</f>
        <v>1</v>
      </c>
      <c r="E59" s="15">
        <f t="shared" ref="E59:J59" si="44">E58/$D$58</f>
        <v>0</v>
      </c>
      <c r="F59" s="15">
        <f t="shared" si="44"/>
        <v>1.6666666666666666E-2</v>
      </c>
      <c r="G59" s="15">
        <f t="shared" si="44"/>
        <v>1.6666666666666666E-2</v>
      </c>
      <c r="H59" s="15">
        <f t="shared" si="44"/>
        <v>0.25</v>
      </c>
      <c r="I59" s="15">
        <f t="shared" si="44"/>
        <v>0.4</v>
      </c>
      <c r="J59" s="15">
        <f t="shared" si="44"/>
        <v>0.31666666666666665</v>
      </c>
    </row>
    <row r="60" spans="1:10">
      <c r="A60" s="30"/>
      <c r="B60" s="33"/>
      <c r="C60" s="35" t="s">
        <v>13</v>
      </c>
      <c r="D60" s="1">
        <f t="shared" si="6"/>
        <v>39</v>
      </c>
      <c r="E60" s="1">
        <v>0</v>
      </c>
      <c r="F60" s="1">
        <v>1</v>
      </c>
      <c r="G60" s="1">
        <v>1</v>
      </c>
      <c r="H60" s="1">
        <v>10</v>
      </c>
      <c r="I60" s="1">
        <v>13</v>
      </c>
      <c r="J60" s="1">
        <v>14</v>
      </c>
    </row>
    <row r="61" spans="1:10">
      <c r="A61" s="30"/>
      <c r="B61" s="33"/>
      <c r="C61" s="36"/>
      <c r="D61" s="15">
        <f>D60/$D$58</f>
        <v>0.65</v>
      </c>
      <c r="E61" s="15">
        <f t="shared" ref="E61:J61" si="45">E60/$D$58</f>
        <v>0</v>
      </c>
      <c r="F61" s="15">
        <f t="shared" si="45"/>
        <v>1.6666666666666666E-2</v>
      </c>
      <c r="G61" s="15">
        <f t="shared" si="45"/>
        <v>1.6666666666666666E-2</v>
      </c>
      <c r="H61" s="15">
        <f t="shared" si="45"/>
        <v>0.16666666666666666</v>
      </c>
      <c r="I61" s="15">
        <f t="shared" si="45"/>
        <v>0.21666666666666667</v>
      </c>
      <c r="J61" s="15">
        <f t="shared" si="45"/>
        <v>0.23333333333333334</v>
      </c>
    </row>
    <row r="62" spans="1:10">
      <c r="A62" s="30"/>
      <c r="B62" s="33"/>
      <c r="C62" s="35" t="s">
        <v>12</v>
      </c>
      <c r="D62" s="1">
        <f t="shared" si="6"/>
        <v>21</v>
      </c>
      <c r="E62" s="1">
        <v>0</v>
      </c>
      <c r="F62" s="1">
        <v>0</v>
      </c>
      <c r="G62" s="1">
        <v>0</v>
      </c>
      <c r="H62" s="1">
        <v>5</v>
      </c>
      <c r="I62" s="1">
        <v>11</v>
      </c>
      <c r="J62" s="1">
        <v>5</v>
      </c>
    </row>
    <row r="63" spans="1:10">
      <c r="A63" s="30"/>
      <c r="B63" s="34"/>
      <c r="C63" s="36"/>
      <c r="D63" s="15">
        <f>D62/$D$58</f>
        <v>0.35</v>
      </c>
      <c r="E63" s="15">
        <f t="shared" ref="E63:J63" si="46">E62/$D$58</f>
        <v>0</v>
      </c>
      <c r="F63" s="15">
        <f t="shared" si="46"/>
        <v>0</v>
      </c>
      <c r="G63" s="15">
        <f t="shared" si="46"/>
        <v>0</v>
      </c>
      <c r="H63" s="15">
        <f t="shared" si="46"/>
        <v>8.3333333333333329E-2</v>
      </c>
      <c r="I63" s="15">
        <f t="shared" si="46"/>
        <v>0.18333333333333332</v>
      </c>
      <c r="J63" s="15">
        <f t="shared" si="46"/>
        <v>8.3333333333333329E-2</v>
      </c>
    </row>
    <row r="64" spans="1:10">
      <c r="A64" s="30"/>
      <c r="B64" s="32" t="s">
        <v>6</v>
      </c>
      <c r="C64" s="35" t="s">
        <v>11</v>
      </c>
      <c r="D64" s="1">
        <f t="shared" si="6"/>
        <v>68</v>
      </c>
      <c r="E64" s="1">
        <f t="shared" ref="E64:J64" si="47">E66+E68</f>
        <v>0</v>
      </c>
      <c r="F64" s="1">
        <f t="shared" si="47"/>
        <v>0</v>
      </c>
      <c r="G64" s="1">
        <f t="shared" si="47"/>
        <v>0</v>
      </c>
      <c r="H64" s="1">
        <f t="shared" si="47"/>
        <v>32</v>
      </c>
      <c r="I64" s="1">
        <f t="shared" si="47"/>
        <v>20</v>
      </c>
      <c r="J64" s="1">
        <f t="shared" si="47"/>
        <v>16</v>
      </c>
    </row>
    <row r="65" spans="1:10">
      <c r="A65" s="30"/>
      <c r="B65" s="33"/>
      <c r="C65" s="36"/>
      <c r="D65" s="15">
        <f>D64/$D$64</f>
        <v>1</v>
      </c>
      <c r="E65" s="15">
        <f t="shared" ref="E65:J65" si="48">E64/$D$64</f>
        <v>0</v>
      </c>
      <c r="F65" s="15">
        <f t="shared" si="48"/>
        <v>0</v>
      </c>
      <c r="G65" s="15">
        <f t="shared" si="48"/>
        <v>0</v>
      </c>
      <c r="H65" s="15">
        <f t="shared" si="48"/>
        <v>0.47058823529411764</v>
      </c>
      <c r="I65" s="15">
        <f t="shared" si="48"/>
        <v>0.29411764705882354</v>
      </c>
      <c r="J65" s="15">
        <f t="shared" si="48"/>
        <v>0.23529411764705882</v>
      </c>
    </row>
    <row r="66" spans="1:10">
      <c r="A66" s="30"/>
      <c r="B66" s="33"/>
      <c r="C66" s="35" t="s">
        <v>13</v>
      </c>
      <c r="D66" s="1">
        <f t="shared" si="6"/>
        <v>44</v>
      </c>
      <c r="E66" s="1">
        <v>0</v>
      </c>
      <c r="F66" s="1">
        <v>0</v>
      </c>
      <c r="G66" s="1">
        <v>0</v>
      </c>
      <c r="H66" s="1">
        <v>15</v>
      </c>
      <c r="I66" s="1">
        <v>17</v>
      </c>
      <c r="J66" s="1">
        <v>12</v>
      </c>
    </row>
    <row r="67" spans="1:10">
      <c r="A67" s="30"/>
      <c r="B67" s="33"/>
      <c r="C67" s="36"/>
      <c r="D67" s="15">
        <f>D66/$D$64</f>
        <v>0.6470588235294118</v>
      </c>
      <c r="E67" s="15">
        <f t="shared" ref="E67:J67" si="49">E66/$D$64</f>
        <v>0</v>
      </c>
      <c r="F67" s="15">
        <f t="shared" si="49"/>
        <v>0</v>
      </c>
      <c r="G67" s="15">
        <f t="shared" si="49"/>
        <v>0</v>
      </c>
      <c r="H67" s="15">
        <f t="shared" si="49"/>
        <v>0.22058823529411764</v>
      </c>
      <c r="I67" s="15">
        <f t="shared" si="49"/>
        <v>0.25</v>
      </c>
      <c r="J67" s="15">
        <f t="shared" si="49"/>
        <v>0.17647058823529413</v>
      </c>
    </row>
    <row r="68" spans="1:10">
      <c r="A68" s="30"/>
      <c r="B68" s="33"/>
      <c r="C68" s="35" t="s">
        <v>12</v>
      </c>
      <c r="D68" s="1">
        <f t="shared" si="6"/>
        <v>24</v>
      </c>
      <c r="E68" s="1">
        <v>0</v>
      </c>
      <c r="F68" s="1">
        <v>0</v>
      </c>
      <c r="G68" s="1">
        <v>0</v>
      </c>
      <c r="H68" s="1">
        <v>17</v>
      </c>
      <c r="I68" s="1">
        <v>3</v>
      </c>
      <c r="J68" s="1">
        <v>4</v>
      </c>
    </row>
    <row r="69" spans="1:10">
      <c r="A69" s="30"/>
      <c r="B69" s="34"/>
      <c r="C69" s="36"/>
      <c r="D69" s="15">
        <f>D68/$D$64</f>
        <v>0.35294117647058826</v>
      </c>
      <c r="E69" s="15">
        <f t="shared" ref="E69:J69" si="50">E68/$D$64</f>
        <v>0</v>
      </c>
      <c r="F69" s="15">
        <f t="shared" si="50"/>
        <v>0</v>
      </c>
      <c r="G69" s="15">
        <f t="shared" si="50"/>
        <v>0</v>
      </c>
      <c r="H69" s="15">
        <f t="shared" si="50"/>
        <v>0.25</v>
      </c>
      <c r="I69" s="15">
        <f t="shared" si="50"/>
        <v>4.4117647058823532E-2</v>
      </c>
      <c r="J69" s="15">
        <f t="shared" si="50"/>
        <v>5.8823529411764705E-2</v>
      </c>
    </row>
    <row r="70" spans="1:10">
      <c r="A70" s="30"/>
      <c r="B70" s="32" t="s">
        <v>14</v>
      </c>
      <c r="C70" s="35" t="s">
        <v>11</v>
      </c>
      <c r="D70" s="1">
        <f t="shared" si="6"/>
        <v>43</v>
      </c>
      <c r="E70" s="1">
        <f t="shared" ref="E70:J70" si="51">E72+E74</f>
        <v>0</v>
      </c>
      <c r="F70" s="1">
        <f t="shared" si="51"/>
        <v>0</v>
      </c>
      <c r="G70" s="1">
        <f t="shared" si="51"/>
        <v>0</v>
      </c>
      <c r="H70" s="1">
        <f t="shared" si="51"/>
        <v>16</v>
      </c>
      <c r="I70" s="1">
        <f t="shared" si="51"/>
        <v>15</v>
      </c>
      <c r="J70" s="1">
        <f t="shared" si="51"/>
        <v>12</v>
      </c>
    </row>
    <row r="71" spans="1:10">
      <c r="A71" s="30"/>
      <c r="B71" s="33"/>
      <c r="C71" s="36"/>
      <c r="D71" s="15">
        <f>D70/$D$70</f>
        <v>1</v>
      </c>
      <c r="E71" s="15">
        <f t="shared" ref="E71:J71" si="52">E70/$D$70</f>
        <v>0</v>
      </c>
      <c r="F71" s="15">
        <f t="shared" si="52"/>
        <v>0</v>
      </c>
      <c r="G71" s="15">
        <f t="shared" si="52"/>
        <v>0</v>
      </c>
      <c r="H71" s="15">
        <f t="shared" si="52"/>
        <v>0.37209302325581395</v>
      </c>
      <c r="I71" s="15">
        <f t="shared" si="52"/>
        <v>0.34883720930232559</v>
      </c>
      <c r="J71" s="15">
        <f t="shared" si="52"/>
        <v>0.27906976744186046</v>
      </c>
    </row>
    <row r="72" spans="1:10">
      <c r="A72" s="30"/>
      <c r="B72" s="33"/>
      <c r="C72" s="35" t="s">
        <v>13</v>
      </c>
      <c r="D72" s="2">
        <f t="shared" si="6"/>
        <v>27</v>
      </c>
      <c r="E72" s="1">
        <v>0</v>
      </c>
      <c r="F72" s="1">
        <v>0</v>
      </c>
      <c r="G72" s="1">
        <v>0</v>
      </c>
      <c r="H72" s="1">
        <v>7</v>
      </c>
      <c r="I72" s="1">
        <v>12</v>
      </c>
      <c r="J72" s="1">
        <v>8</v>
      </c>
    </row>
    <row r="73" spans="1:10">
      <c r="A73" s="30"/>
      <c r="B73" s="33"/>
      <c r="C73" s="36"/>
      <c r="D73" s="15">
        <f>D72/$D$70</f>
        <v>0.62790697674418605</v>
      </c>
      <c r="E73" s="15">
        <f t="shared" ref="E73:J73" si="53">E72/$D$70</f>
        <v>0</v>
      </c>
      <c r="F73" s="15">
        <f t="shared" si="53"/>
        <v>0</v>
      </c>
      <c r="G73" s="15">
        <f t="shared" si="53"/>
        <v>0</v>
      </c>
      <c r="H73" s="15">
        <f t="shared" si="53"/>
        <v>0.16279069767441862</v>
      </c>
      <c r="I73" s="15">
        <f t="shared" si="53"/>
        <v>0.27906976744186046</v>
      </c>
      <c r="J73" s="15">
        <f t="shared" si="53"/>
        <v>0.18604651162790697</v>
      </c>
    </row>
    <row r="74" spans="1:10">
      <c r="A74" s="30"/>
      <c r="B74" s="33"/>
      <c r="C74" s="35" t="s">
        <v>12</v>
      </c>
      <c r="D74" s="1">
        <f t="shared" si="6"/>
        <v>16</v>
      </c>
      <c r="E74" s="1">
        <v>0</v>
      </c>
      <c r="F74" s="1">
        <v>0</v>
      </c>
      <c r="G74" s="1">
        <v>0</v>
      </c>
      <c r="H74" s="1">
        <v>9</v>
      </c>
      <c r="I74" s="1">
        <v>3</v>
      </c>
      <c r="J74" s="1">
        <v>4</v>
      </c>
    </row>
    <row r="75" spans="1:10">
      <c r="A75" s="12"/>
      <c r="B75" s="34"/>
      <c r="C75" s="36"/>
      <c r="D75" s="15">
        <f>D74/$D$70</f>
        <v>0.37209302325581395</v>
      </c>
      <c r="E75" s="15">
        <f t="shared" ref="E75:J75" si="54">E74/$D$70</f>
        <v>0</v>
      </c>
      <c r="F75" s="15">
        <f t="shared" si="54"/>
        <v>0</v>
      </c>
      <c r="G75" s="15">
        <f t="shared" si="54"/>
        <v>0</v>
      </c>
      <c r="H75" s="15">
        <f t="shared" si="54"/>
        <v>0.20930232558139536</v>
      </c>
      <c r="I75" s="15">
        <f t="shared" si="54"/>
        <v>6.9767441860465115E-2</v>
      </c>
      <c r="J75" s="15">
        <f t="shared" si="54"/>
        <v>9.3023255813953487E-2</v>
      </c>
    </row>
    <row r="76" spans="1:10">
      <c r="A76" s="29" t="s">
        <v>21</v>
      </c>
      <c r="B76" s="32" t="s">
        <v>9</v>
      </c>
      <c r="C76" s="35" t="s">
        <v>11</v>
      </c>
      <c r="D76" s="11">
        <f t="shared" ref="D76:D98" si="55">E76+F76+G76+H76+I76+J76</f>
        <v>170</v>
      </c>
      <c r="E76" s="11">
        <f t="shared" ref="E76:J76" si="56">E78+E80</f>
        <v>2</v>
      </c>
      <c r="F76" s="11">
        <f t="shared" si="56"/>
        <v>2</v>
      </c>
      <c r="G76" s="11">
        <f t="shared" si="56"/>
        <v>14</v>
      </c>
      <c r="H76" s="11">
        <f t="shared" si="56"/>
        <v>73</v>
      </c>
      <c r="I76" s="11">
        <f t="shared" si="56"/>
        <v>51</v>
      </c>
      <c r="J76" s="11">
        <f t="shared" si="56"/>
        <v>28</v>
      </c>
    </row>
    <row r="77" spans="1:10">
      <c r="A77" s="30"/>
      <c r="B77" s="33"/>
      <c r="C77" s="36"/>
      <c r="D77" s="15">
        <f>D76/$D$76</f>
        <v>1</v>
      </c>
      <c r="E77" s="15">
        <f t="shared" ref="E77:J77" si="57">E76/$D$76</f>
        <v>1.1764705882352941E-2</v>
      </c>
      <c r="F77" s="15">
        <f t="shared" si="57"/>
        <v>1.1764705882352941E-2</v>
      </c>
      <c r="G77" s="15">
        <f t="shared" si="57"/>
        <v>8.2352941176470587E-2</v>
      </c>
      <c r="H77" s="15">
        <f t="shared" si="57"/>
        <v>0.42941176470588233</v>
      </c>
      <c r="I77" s="15">
        <f t="shared" si="57"/>
        <v>0.3</v>
      </c>
      <c r="J77" s="15">
        <f t="shared" si="57"/>
        <v>0.16470588235294117</v>
      </c>
    </row>
    <row r="78" spans="1:10">
      <c r="A78" s="30"/>
      <c r="B78" s="33"/>
      <c r="C78" s="35" t="s">
        <v>13</v>
      </c>
      <c r="D78" s="1">
        <f t="shared" si="55"/>
        <v>97</v>
      </c>
      <c r="E78" s="1">
        <v>1</v>
      </c>
      <c r="F78" s="1">
        <v>0</v>
      </c>
      <c r="G78" s="1">
        <v>1</v>
      </c>
      <c r="H78" s="1">
        <v>30</v>
      </c>
      <c r="I78" s="1">
        <v>41</v>
      </c>
      <c r="J78" s="1">
        <v>24</v>
      </c>
    </row>
    <row r="79" spans="1:10">
      <c r="A79" s="30"/>
      <c r="B79" s="33"/>
      <c r="C79" s="36"/>
      <c r="D79" s="15">
        <f>D78/$D$76</f>
        <v>0.57058823529411762</v>
      </c>
      <c r="E79" s="15">
        <f t="shared" ref="E79:J79" si="58">E78/$D$76</f>
        <v>5.8823529411764705E-3</v>
      </c>
      <c r="F79" s="15">
        <f t="shared" si="58"/>
        <v>0</v>
      </c>
      <c r="G79" s="15">
        <f t="shared" si="58"/>
        <v>5.8823529411764705E-3</v>
      </c>
      <c r="H79" s="15">
        <f t="shared" si="58"/>
        <v>0.17647058823529413</v>
      </c>
      <c r="I79" s="15">
        <f t="shared" si="58"/>
        <v>0.2411764705882353</v>
      </c>
      <c r="J79" s="15">
        <f t="shared" si="58"/>
        <v>0.14117647058823529</v>
      </c>
    </row>
    <row r="80" spans="1:10">
      <c r="A80" s="30"/>
      <c r="B80" s="33"/>
      <c r="C80" s="35" t="s">
        <v>12</v>
      </c>
      <c r="D80" s="1">
        <f t="shared" si="55"/>
        <v>73</v>
      </c>
      <c r="E80" s="1">
        <v>1</v>
      </c>
      <c r="F80" s="1">
        <v>2</v>
      </c>
      <c r="G80" s="1">
        <v>13</v>
      </c>
      <c r="H80" s="1">
        <v>43</v>
      </c>
      <c r="I80" s="1">
        <v>10</v>
      </c>
      <c r="J80" s="1">
        <v>4</v>
      </c>
    </row>
    <row r="81" spans="1:10">
      <c r="A81" s="30"/>
      <c r="B81" s="34"/>
      <c r="C81" s="36"/>
      <c r="D81" s="15">
        <f>D80/$D$76</f>
        <v>0.42941176470588233</v>
      </c>
      <c r="E81" s="15">
        <f t="shared" ref="E81:J81" si="59">E80/$D$76</f>
        <v>5.8823529411764705E-3</v>
      </c>
      <c r="F81" s="15">
        <f t="shared" si="59"/>
        <v>1.1764705882352941E-2</v>
      </c>
      <c r="G81" s="15">
        <f t="shared" si="59"/>
        <v>7.6470588235294124E-2</v>
      </c>
      <c r="H81" s="15">
        <f t="shared" si="59"/>
        <v>0.25294117647058822</v>
      </c>
      <c r="I81" s="15">
        <f t="shared" si="59"/>
        <v>5.8823529411764705E-2</v>
      </c>
      <c r="J81" s="15">
        <f t="shared" si="59"/>
        <v>2.3529411764705882E-2</v>
      </c>
    </row>
    <row r="82" spans="1:10">
      <c r="A82" s="30"/>
      <c r="B82" s="32" t="s">
        <v>5</v>
      </c>
      <c r="C82" s="35" t="s">
        <v>11</v>
      </c>
      <c r="D82" s="1">
        <f t="shared" si="55"/>
        <v>66</v>
      </c>
      <c r="E82" s="1">
        <f t="shared" ref="E82:J82" si="60">E84+E86</f>
        <v>0</v>
      </c>
      <c r="F82" s="1">
        <f t="shared" si="60"/>
        <v>0</v>
      </c>
      <c r="G82" s="1">
        <f t="shared" si="60"/>
        <v>2</v>
      </c>
      <c r="H82" s="1">
        <f t="shared" si="60"/>
        <v>32</v>
      </c>
      <c r="I82" s="1">
        <f t="shared" si="60"/>
        <v>25</v>
      </c>
      <c r="J82" s="1">
        <f t="shared" si="60"/>
        <v>7</v>
      </c>
    </row>
    <row r="83" spans="1:10">
      <c r="A83" s="30"/>
      <c r="B83" s="33"/>
      <c r="C83" s="36"/>
      <c r="D83" s="15">
        <f>D82/$D$82</f>
        <v>1</v>
      </c>
      <c r="E83" s="15">
        <f t="shared" ref="E83:J83" si="61">E82/$D$82</f>
        <v>0</v>
      </c>
      <c r="F83" s="15">
        <f t="shared" si="61"/>
        <v>0</v>
      </c>
      <c r="G83" s="15">
        <f t="shared" si="61"/>
        <v>3.0303030303030304E-2</v>
      </c>
      <c r="H83" s="15">
        <f t="shared" si="61"/>
        <v>0.48484848484848486</v>
      </c>
      <c r="I83" s="15">
        <f t="shared" si="61"/>
        <v>0.37878787878787878</v>
      </c>
      <c r="J83" s="15">
        <f t="shared" si="61"/>
        <v>0.10606060606060606</v>
      </c>
    </row>
    <row r="84" spans="1:10">
      <c r="A84" s="30"/>
      <c r="B84" s="33"/>
      <c r="C84" s="35" t="s">
        <v>13</v>
      </c>
      <c r="D84" s="1">
        <f t="shared" si="55"/>
        <v>48</v>
      </c>
      <c r="E84" s="1">
        <v>0</v>
      </c>
      <c r="F84" s="1">
        <v>0</v>
      </c>
      <c r="G84" s="1">
        <v>0</v>
      </c>
      <c r="H84" s="1">
        <v>16</v>
      </c>
      <c r="I84" s="1">
        <v>25</v>
      </c>
      <c r="J84" s="1">
        <v>7</v>
      </c>
    </row>
    <row r="85" spans="1:10">
      <c r="A85" s="30"/>
      <c r="B85" s="33"/>
      <c r="C85" s="36"/>
      <c r="D85" s="15">
        <f>D84/$D$82</f>
        <v>0.72727272727272729</v>
      </c>
      <c r="E85" s="15">
        <f t="shared" ref="E85:J85" si="62">E84/$D$82</f>
        <v>0</v>
      </c>
      <c r="F85" s="15">
        <f t="shared" si="62"/>
        <v>0</v>
      </c>
      <c r="G85" s="15">
        <f t="shared" si="62"/>
        <v>0</v>
      </c>
      <c r="H85" s="15">
        <f t="shared" si="62"/>
        <v>0.24242424242424243</v>
      </c>
      <c r="I85" s="15">
        <f t="shared" si="62"/>
        <v>0.37878787878787878</v>
      </c>
      <c r="J85" s="15">
        <f t="shared" si="62"/>
        <v>0.10606060606060606</v>
      </c>
    </row>
    <row r="86" spans="1:10">
      <c r="A86" s="30"/>
      <c r="B86" s="33"/>
      <c r="C86" s="35" t="s">
        <v>12</v>
      </c>
      <c r="D86" s="1">
        <f t="shared" si="55"/>
        <v>18</v>
      </c>
      <c r="E86" s="1">
        <v>0</v>
      </c>
      <c r="F86" s="1">
        <v>0</v>
      </c>
      <c r="G86" s="1">
        <v>2</v>
      </c>
      <c r="H86" s="1">
        <v>16</v>
      </c>
      <c r="I86" s="1">
        <v>0</v>
      </c>
      <c r="J86" s="1">
        <v>0</v>
      </c>
    </row>
    <row r="87" spans="1:10">
      <c r="A87" s="30"/>
      <c r="B87" s="34"/>
      <c r="C87" s="36"/>
      <c r="D87" s="15">
        <f>D86/$D$82</f>
        <v>0.27272727272727271</v>
      </c>
      <c r="E87" s="15">
        <f t="shared" ref="E87:J87" si="63">E86/$D$82</f>
        <v>0</v>
      </c>
      <c r="F87" s="15">
        <f t="shared" si="63"/>
        <v>0</v>
      </c>
      <c r="G87" s="15">
        <f t="shared" si="63"/>
        <v>3.0303030303030304E-2</v>
      </c>
      <c r="H87" s="15">
        <f t="shared" si="63"/>
        <v>0.24242424242424243</v>
      </c>
      <c r="I87" s="15">
        <f t="shared" si="63"/>
        <v>0</v>
      </c>
      <c r="J87" s="15">
        <f t="shared" si="63"/>
        <v>0</v>
      </c>
    </row>
    <row r="88" spans="1:10">
      <c r="A88" s="30"/>
      <c r="B88" s="32" t="s">
        <v>6</v>
      </c>
      <c r="C88" s="35" t="s">
        <v>11</v>
      </c>
      <c r="D88" s="1">
        <f t="shared" si="55"/>
        <v>51</v>
      </c>
      <c r="E88" s="1">
        <f t="shared" ref="E88:J88" si="64">E90+E92</f>
        <v>2</v>
      </c>
      <c r="F88" s="1">
        <f t="shared" si="64"/>
        <v>1</v>
      </c>
      <c r="G88" s="1">
        <f t="shared" si="64"/>
        <v>4</v>
      </c>
      <c r="H88" s="1">
        <f t="shared" si="64"/>
        <v>17</v>
      </c>
      <c r="I88" s="1">
        <f t="shared" si="64"/>
        <v>14</v>
      </c>
      <c r="J88" s="1">
        <f t="shared" si="64"/>
        <v>13</v>
      </c>
    </row>
    <row r="89" spans="1:10">
      <c r="A89" s="30"/>
      <c r="B89" s="33"/>
      <c r="C89" s="36"/>
      <c r="D89" s="15">
        <f>D88/$D$88</f>
        <v>1</v>
      </c>
      <c r="E89" s="15">
        <f t="shared" ref="E89:J89" si="65">E88/$D$88</f>
        <v>3.9215686274509803E-2</v>
      </c>
      <c r="F89" s="15">
        <f t="shared" si="65"/>
        <v>1.9607843137254902E-2</v>
      </c>
      <c r="G89" s="15">
        <f t="shared" si="65"/>
        <v>7.8431372549019607E-2</v>
      </c>
      <c r="H89" s="15">
        <f t="shared" si="65"/>
        <v>0.33333333333333331</v>
      </c>
      <c r="I89" s="15">
        <f t="shared" si="65"/>
        <v>0.27450980392156865</v>
      </c>
      <c r="J89" s="15">
        <f t="shared" si="65"/>
        <v>0.25490196078431371</v>
      </c>
    </row>
    <row r="90" spans="1:10">
      <c r="A90" s="30"/>
      <c r="B90" s="33"/>
      <c r="C90" s="35" t="s">
        <v>13</v>
      </c>
      <c r="D90" s="1">
        <f t="shared" si="55"/>
        <v>34</v>
      </c>
      <c r="E90" s="1">
        <v>1</v>
      </c>
      <c r="F90" s="1">
        <v>0</v>
      </c>
      <c r="G90" s="1">
        <v>1</v>
      </c>
      <c r="H90" s="1">
        <v>11</v>
      </c>
      <c r="I90" s="1">
        <v>9</v>
      </c>
      <c r="J90" s="1">
        <v>12</v>
      </c>
    </row>
    <row r="91" spans="1:10">
      <c r="A91" s="30"/>
      <c r="B91" s="33"/>
      <c r="C91" s="36"/>
      <c r="D91" s="15">
        <f>D90/$D$88</f>
        <v>0.66666666666666663</v>
      </c>
      <c r="E91" s="15">
        <f t="shared" ref="E91:J91" si="66">E90/$D$88</f>
        <v>1.9607843137254902E-2</v>
      </c>
      <c r="F91" s="15">
        <f t="shared" si="66"/>
        <v>0</v>
      </c>
      <c r="G91" s="15">
        <f t="shared" si="66"/>
        <v>1.9607843137254902E-2</v>
      </c>
      <c r="H91" s="15">
        <f t="shared" si="66"/>
        <v>0.21568627450980393</v>
      </c>
      <c r="I91" s="15">
        <f t="shared" si="66"/>
        <v>0.17647058823529413</v>
      </c>
      <c r="J91" s="15">
        <f t="shared" si="66"/>
        <v>0.23529411764705882</v>
      </c>
    </row>
    <row r="92" spans="1:10">
      <c r="A92" s="30"/>
      <c r="B92" s="33"/>
      <c r="C92" s="35" t="s">
        <v>12</v>
      </c>
      <c r="D92" s="1">
        <f t="shared" si="55"/>
        <v>17</v>
      </c>
      <c r="E92" s="1">
        <v>1</v>
      </c>
      <c r="F92" s="1">
        <v>1</v>
      </c>
      <c r="G92" s="1">
        <v>3</v>
      </c>
      <c r="H92" s="1">
        <v>6</v>
      </c>
      <c r="I92" s="1">
        <v>5</v>
      </c>
      <c r="J92" s="1">
        <v>1</v>
      </c>
    </row>
    <row r="93" spans="1:10">
      <c r="A93" s="30"/>
      <c r="B93" s="34"/>
      <c r="C93" s="36"/>
      <c r="D93" s="15">
        <f>D92/$D$88</f>
        <v>0.33333333333333331</v>
      </c>
      <c r="E93" s="15">
        <f t="shared" ref="E93:J93" si="67">E92/$D$88</f>
        <v>1.9607843137254902E-2</v>
      </c>
      <c r="F93" s="15">
        <f t="shared" si="67"/>
        <v>1.9607843137254902E-2</v>
      </c>
      <c r="G93" s="15">
        <f t="shared" si="67"/>
        <v>5.8823529411764705E-2</v>
      </c>
      <c r="H93" s="15">
        <f t="shared" si="67"/>
        <v>0.11764705882352941</v>
      </c>
      <c r="I93" s="15">
        <f t="shared" si="67"/>
        <v>9.8039215686274508E-2</v>
      </c>
      <c r="J93" s="15">
        <f t="shared" si="67"/>
        <v>1.9607843137254902E-2</v>
      </c>
    </row>
    <row r="94" spans="1:10">
      <c r="A94" s="30"/>
      <c r="B94" s="37" t="s">
        <v>14</v>
      </c>
      <c r="C94" s="35" t="s">
        <v>11</v>
      </c>
      <c r="D94" s="1">
        <f t="shared" si="55"/>
        <v>53</v>
      </c>
      <c r="E94" s="1">
        <f t="shared" ref="E94:J94" si="68">E96+E98</f>
        <v>0</v>
      </c>
      <c r="F94" s="1">
        <f t="shared" si="68"/>
        <v>1</v>
      </c>
      <c r="G94" s="1">
        <f t="shared" si="68"/>
        <v>8</v>
      </c>
      <c r="H94" s="1">
        <f t="shared" si="68"/>
        <v>24</v>
      </c>
      <c r="I94" s="1">
        <f t="shared" si="68"/>
        <v>12</v>
      </c>
      <c r="J94" s="1">
        <f t="shared" si="68"/>
        <v>8</v>
      </c>
    </row>
    <row r="95" spans="1:10">
      <c r="A95" s="30"/>
      <c r="B95" s="38"/>
      <c r="C95" s="36"/>
      <c r="D95" s="15">
        <f>D94/$D$94</f>
        <v>1</v>
      </c>
      <c r="E95" s="15">
        <f t="shared" ref="E95:J95" si="69">E94/$D$94</f>
        <v>0</v>
      </c>
      <c r="F95" s="15">
        <f t="shared" si="69"/>
        <v>1.8867924528301886E-2</v>
      </c>
      <c r="G95" s="15">
        <f t="shared" si="69"/>
        <v>0.15094339622641509</v>
      </c>
      <c r="H95" s="15">
        <f t="shared" si="69"/>
        <v>0.45283018867924529</v>
      </c>
      <c r="I95" s="15">
        <f t="shared" si="69"/>
        <v>0.22641509433962265</v>
      </c>
      <c r="J95" s="15">
        <f t="shared" si="69"/>
        <v>0.15094339622641509</v>
      </c>
    </row>
    <row r="96" spans="1:10">
      <c r="A96" s="30"/>
      <c r="B96" s="38"/>
      <c r="C96" s="35" t="s">
        <v>13</v>
      </c>
      <c r="D96" s="2">
        <f t="shared" si="55"/>
        <v>15</v>
      </c>
      <c r="E96" s="1">
        <v>0</v>
      </c>
      <c r="F96" s="1">
        <v>0</v>
      </c>
      <c r="G96" s="1">
        <v>0</v>
      </c>
      <c r="H96" s="1">
        <v>3</v>
      </c>
      <c r="I96" s="1">
        <v>7</v>
      </c>
      <c r="J96" s="1">
        <v>5</v>
      </c>
    </row>
    <row r="97" spans="1:10">
      <c r="A97" s="30"/>
      <c r="B97" s="38"/>
      <c r="C97" s="36"/>
      <c r="D97" s="15">
        <f>D96/$D$94</f>
        <v>0.28301886792452829</v>
      </c>
      <c r="E97" s="15">
        <f t="shared" ref="E97:J97" si="70">E96/$D$94</f>
        <v>0</v>
      </c>
      <c r="F97" s="15">
        <f t="shared" si="70"/>
        <v>0</v>
      </c>
      <c r="G97" s="15">
        <f t="shared" si="70"/>
        <v>0</v>
      </c>
      <c r="H97" s="15">
        <f t="shared" si="70"/>
        <v>5.6603773584905662E-2</v>
      </c>
      <c r="I97" s="15">
        <f t="shared" si="70"/>
        <v>0.13207547169811321</v>
      </c>
      <c r="J97" s="15">
        <f t="shared" si="70"/>
        <v>9.4339622641509441E-2</v>
      </c>
    </row>
    <row r="98" spans="1:10">
      <c r="A98" s="30"/>
      <c r="B98" s="38"/>
      <c r="C98" s="35" t="s">
        <v>12</v>
      </c>
      <c r="D98" s="14">
        <f t="shared" si="55"/>
        <v>38</v>
      </c>
      <c r="E98" s="1">
        <v>0</v>
      </c>
      <c r="F98" s="1">
        <v>1</v>
      </c>
      <c r="G98" s="1">
        <v>8</v>
      </c>
      <c r="H98" s="1">
        <v>21</v>
      </c>
      <c r="I98" s="1">
        <v>5</v>
      </c>
      <c r="J98" s="1">
        <v>3</v>
      </c>
    </row>
    <row r="99" spans="1:10" ht="17.25" thickBot="1">
      <c r="A99" s="31"/>
      <c r="B99" s="39"/>
      <c r="C99" s="40"/>
      <c r="D99" s="18">
        <f>D98/$D$94</f>
        <v>0.71698113207547165</v>
      </c>
      <c r="E99" s="19">
        <f t="shared" ref="E99:J99" si="71">E98/$D$94</f>
        <v>0</v>
      </c>
      <c r="F99" s="19">
        <f t="shared" si="71"/>
        <v>1.8867924528301886E-2</v>
      </c>
      <c r="G99" s="19">
        <f t="shared" si="71"/>
        <v>0.15094339622641509</v>
      </c>
      <c r="H99" s="19">
        <f t="shared" si="71"/>
        <v>0.39622641509433965</v>
      </c>
      <c r="I99" s="19">
        <f t="shared" si="71"/>
        <v>9.4339622641509441E-2</v>
      </c>
      <c r="J99" s="19">
        <f t="shared" si="71"/>
        <v>5.6603773584905662E-2</v>
      </c>
    </row>
    <row r="100" spans="1:10">
      <c r="A100" s="29" t="s">
        <v>23</v>
      </c>
      <c r="B100" s="32" t="s">
        <v>9</v>
      </c>
      <c r="C100" s="35" t="s">
        <v>11</v>
      </c>
      <c r="D100" s="11">
        <f t="shared" ref="D100" si="72">E100+F100+G100+H100+I100+J100</f>
        <v>198</v>
      </c>
      <c r="E100" s="11">
        <f t="shared" ref="E100:J100" si="73">E102+E104</f>
        <v>0</v>
      </c>
      <c r="F100" s="11">
        <f t="shared" si="73"/>
        <v>3</v>
      </c>
      <c r="G100" s="11">
        <f t="shared" si="73"/>
        <v>24</v>
      </c>
      <c r="H100" s="11">
        <f t="shared" si="73"/>
        <v>79</v>
      </c>
      <c r="I100" s="11">
        <f t="shared" si="73"/>
        <v>69</v>
      </c>
      <c r="J100" s="11">
        <f t="shared" si="73"/>
        <v>23</v>
      </c>
    </row>
    <row r="101" spans="1:10">
      <c r="A101" s="30"/>
      <c r="B101" s="33"/>
      <c r="C101" s="36"/>
      <c r="D101" s="15">
        <f t="shared" ref="D101:J101" si="74">D100/$D$100</f>
        <v>1</v>
      </c>
      <c r="E101" s="15">
        <f t="shared" si="74"/>
        <v>0</v>
      </c>
      <c r="F101" s="15">
        <f t="shared" si="74"/>
        <v>1.5151515151515152E-2</v>
      </c>
      <c r="G101" s="15">
        <f t="shared" si="74"/>
        <v>0.12121212121212122</v>
      </c>
      <c r="H101" s="15">
        <f t="shared" si="74"/>
        <v>0.39898989898989901</v>
      </c>
      <c r="I101" s="15">
        <f t="shared" si="74"/>
        <v>0.34848484848484851</v>
      </c>
      <c r="J101" s="15">
        <f t="shared" si="74"/>
        <v>0.11616161616161616</v>
      </c>
    </row>
    <row r="102" spans="1:10">
      <c r="A102" s="30"/>
      <c r="B102" s="33"/>
      <c r="C102" s="35" t="s">
        <v>13</v>
      </c>
      <c r="D102" s="1">
        <f t="shared" ref="D102" si="75">E102+F102+G102+H102+I102+J102</f>
        <v>125</v>
      </c>
      <c r="E102" s="1">
        <v>0</v>
      </c>
      <c r="F102" s="1">
        <v>0</v>
      </c>
      <c r="G102" s="1">
        <v>12</v>
      </c>
      <c r="H102" s="1">
        <v>40</v>
      </c>
      <c r="I102" s="1">
        <v>53</v>
      </c>
      <c r="J102" s="1">
        <v>20</v>
      </c>
    </row>
    <row r="103" spans="1:10">
      <c r="A103" s="30"/>
      <c r="B103" s="33"/>
      <c r="C103" s="36"/>
      <c r="D103" s="15">
        <f t="shared" ref="D103:J103" si="76">D102/$D$100</f>
        <v>0.63131313131313127</v>
      </c>
      <c r="E103" s="15">
        <f t="shared" si="76"/>
        <v>0</v>
      </c>
      <c r="F103" s="15">
        <f t="shared" si="76"/>
        <v>0</v>
      </c>
      <c r="G103" s="15">
        <f t="shared" si="76"/>
        <v>6.0606060606060608E-2</v>
      </c>
      <c r="H103" s="15">
        <f t="shared" si="76"/>
        <v>0.20202020202020202</v>
      </c>
      <c r="I103" s="15">
        <f t="shared" si="76"/>
        <v>0.26767676767676768</v>
      </c>
      <c r="J103" s="15">
        <f t="shared" si="76"/>
        <v>0.10101010101010101</v>
      </c>
    </row>
    <row r="104" spans="1:10">
      <c r="A104" s="30"/>
      <c r="B104" s="33"/>
      <c r="C104" s="35" t="s">
        <v>12</v>
      </c>
      <c r="D104" s="1">
        <f t="shared" ref="D104" si="77">E104+F104+G104+H104+I104+J104</f>
        <v>73</v>
      </c>
      <c r="E104" s="1">
        <v>0</v>
      </c>
      <c r="F104" s="1">
        <v>3</v>
      </c>
      <c r="G104" s="1">
        <v>12</v>
      </c>
      <c r="H104" s="1">
        <v>39</v>
      </c>
      <c r="I104" s="1">
        <v>16</v>
      </c>
      <c r="J104" s="1">
        <v>3</v>
      </c>
    </row>
    <row r="105" spans="1:10">
      <c r="A105" s="30"/>
      <c r="B105" s="34"/>
      <c r="C105" s="36"/>
      <c r="D105" s="15">
        <f t="shared" ref="D105:J105" si="78">D104/$D$100</f>
        <v>0.36868686868686867</v>
      </c>
      <c r="E105" s="15">
        <f t="shared" si="78"/>
        <v>0</v>
      </c>
      <c r="F105" s="15">
        <f t="shared" si="78"/>
        <v>1.5151515151515152E-2</v>
      </c>
      <c r="G105" s="15">
        <f t="shared" si="78"/>
        <v>6.0606060606060608E-2</v>
      </c>
      <c r="H105" s="15">
        <f t="shared" si="78"/>
        <v>0.19696969696969696</v>
      </c>
      <c r="I105" s="15">
        <f t="shared" si="78"/>
        <v>8.0808080808080815E-2</v>
      </c>
      <c r="J105" s="15">
        <f t="shared" si="78"/>
        <v>1.5151515151515152E-2</v>
      </c>
    </row>
    <row r="106" spans="1:10">
      <c r="A106" s="30"/>
      <c r="B106" s="32" t="s">
        <v>5</v>
      </c>
      <c r="C106" s="35" t="s">
        <v>11</v>
      </c>
      <c r="D106" s="1">
        <f t="shared" ref="D106" si="79">E106+F106+G106+H106+I106+J106</f>
        <v>66</v>
      </c>
      <c r="E106" s="1">
        <f t="shared" ref="E106:J106" si="80">E108+E110</f>
        <v>0</v>
      </c>
      <c r="F106" s="1">
        <f t="shared" si="80"/>
        <v>0</v>
      </c>
      <c r="G106" s="1">
        <f t="shared" si="80"/>
        <v>1</v>
      </c>
      <c r="H106" s="1">
        <f t="shared" si="80"/>
        <v>32</v>
      </c>
      <c r="I106" s="1">
        <f t="shared" si="80"/>
        <v>26</v>
      </c>
      <c r="J106" s="1">
        <f t="shared" si="80"/>
        <v>7</v>
      </c>
    </row>
    <row r="107" spans="1:10">
      <c r="A107" s="30"/>
      <c r="B107" s="33"/>
      <c r="C107" s="36"/>
      <c r="D107" s="15">
        <f t="shared" ref="D107:J107" si="81">D106/$D$106</f>
        <v>1</v>
      </c>
      <c r="E107" s="15">
        <f t="shared" si="81"/>
        <v>0</v>
      </c>
      <c r="F107" s="15">
        <f t="shared" si="81"/>
        <v>0</v>
      </c>
      <c r="G107" s="15">
        <f t="shared" si="81"/>
        <v>1.5151515151515152E-2</v>
      </c>
      <c r="H107" s="15">
        <f t="shared" si="81"/>
        <v>0.48484848484848486</v>
      </c>
      <c r="I107" s="15">
        <f t="shared" si="81"/>
        <v>0.39393939393939392</v>
      </c>
      <c r="J107" s="15">
        <f t="shared" si="81"/>
        <v>0.10606060606060606</v>
      </c>
    </row>
    <row r="108" spans="1:10">
      <c r="A108" s="30"/>
      <c r="B108" s="33"/>
      <c r="C108" s="35" t="s">
        <v>13</v>
      </c>
      <c r="D108" s="1">
        <f>E108+F108+G108+H108+I108+J108</f>
        <v>49</v>
      </c>
      <c r="E108" s="1">
        <v>0</v>
      </c>
      <c r="F108" s="1">
        <v>0</v>
      </c>
      <c r="G108" s="1">
        <v>0</v>
      </c>
      <c r="H108" s="1">
        <v>17</v>
      </c>
      <c r="I108" s="1">
        <v>25</v>
      </c>
      <c r="J108" s="1">
        <v>7</v>
      </c>
    </row>
    <row r="109" spans="1:10">
      <c r="A109" s="30"/>
      <c r="B109" s="33"/>
      <c r="C109" s="36"/>
      <c r="D109" s="15">
        <f t="shared" ref="D109:J109" si="82">D108/$D$106</f>
        <v>0.74242424242424243</v>
      </c>
      <c r="E109" s="15">
        <f t="shared" si="82"/>
        <v>0</v>
      </c>
      <c r="F109" s="15">
        <f t="shared" si="82"/>
        <v>0</v>
      </c>
      <c r="G109" s="15">
        <f t="shared" si="82"/>
        <v>0</v>
      </c>
      <c r="H109" s="15">
        <f t="shared" si="82"/>
        <v>0.25757575757575757</v>
      </c>
      <c r="I109" s="15">
        <f t="shared" si="82"/>
        <v>0.37878787878787878</v>
      </c>
      <c r="J109" s="15">
        <f t="shared" si="82"/>
        <v>0.10606060606060606</v>
      </c>
    </row>
    <row r="110" spans="1:10">
      <c r="A110" s="30"/>
      <c r="B110" s="33"/>
      <c r="C110" s="35" t="s">
        <v>12</v>
      </c>
      <c r="D110" s="1">
        <f>E110+F110+G110+H110+I110+J110</f>
        <v>17</v>
      </c>
      <c r="E110" s="1">
        <v>0</v>
      </c>
      <c r="F110" s="1">
        <v>0</v>
      </c>
      <c r="G110" s="1">
        <v>1</v>
      </c>
      <c r="H110" s="1">
        <v>15</v>
      </c>
      <c r="I110" s="1">
        <v>1</v>
      </c>
      <c r="J110" s="1">
        <v>0</v>
      </c>
    </row>
    <row r="111" spans="1:10">
      <c r="A111" s="30"/>
      <c r="B111" s="34"/>
      <c r="C111" s="36"/>
      <c r="D111" s="15">
        <f t="shared" ref="D111:J111" si="83">D110/$D$106</f>
        <v>0.25757575757575757</v>
      </c>
      <c r="E111" s="15">
        <f t="shared" si="83"/>
        <v>0</v>
      </c>
      <c r="F111" s="15">
        <f t="shared" si="83"/>
        <v>0</v>
      </c>
      <c r="G111" s="15">
        <f t="shared" si="83"/>
        <v>1.5151515151515152E-2</v>
      </c>
      <c r="H111" s="15">
        <f t="shared" si="83"/>
        <v>0.22727272727272727</v>
      </c>
      <c r="I111" s="15">
        <f t="shared" si="83"/>
        <v>1.5151515151515152E-2</v>
      </c>
      <c r="J111" s="15">
        <f t="shared" si="83"/>
        <v>0</v>
      </c>
    </row>
    <row r="112" spans="1:10">
      <c r="A112" s="30"/>
      <c r="B112" s="32" t="s">
        <v>6</v>
      </c>
      <c r="C112" s="35" t="s">
        <v>11</v>
      </c>
      <c r="D112" s="1">
        <f>E112+F112+G112+H112+I112+J112</f>
        <v>66</v>
      </c>
      <c r="E112" s="1">
        <f t="shared" ref="E112:J112" si="84">E114+E116</f>
        <v>0</v>
      </c>
      <c r="F112" s="1">
        <f t="shared" si="84"/>
        <v>1</v>
      </c>
      <c r="G112" s="1">
        <f t="shared" si="84"/>
        <v>10</v>
      </c>
      <c r="H112" s="1">
        <f t="shared" si="84"/>
        <v>18</v>
      </c>
      <c r="I112" s="1">
        <f t="shared" si="84"/>
        <v>28</v>
      </c>
      <c r="J112" s="1">
        <f t="shared" si="84"/>
        <v>9</v>
      </c>
    </row>
    <row r="113" spans="1:10">
      <c r="A113" s="30"/>
      <c r="B113" s="33"/>
      <c r="C113" s="36"/>
      <c r="D113" s="15">
        <f t="shared" ref="D113:J113" si="85">D112/$D$112</f>
        <v>1</v>
      </c>
      <c r="E113" s="15">
        <f t="shared" si="85"/>
        <v>0</v>
      </c>
      <c r="F113" s="15">
        <f t="shared" si="85"/>
        <v>1.5151515151515152E-2</v>
      </c>
      <c r="G113" s="15">
        <f t="shared" si="85"/>
        <v>0.15151515151515152</v>
      </c>
      <c r="H113" s="15">
        <f t="shared" si="85"/>
        <v>0.27272727272727271</v>
      </c>
      <c r="I113" s="15">
        <f t="shared" si="85"/>
        <v>0.42424242424242425</v>
      </c>
      <c r="J113" s="15">
        <f t="shared" si="85"/>
        <v>0.13636363636363635</v>
      </c>
    </row>
    <row r="114" spans="1:10">
      <c r="A114" s="30"/>
      <c r="B114" s="33"/>
      <c r="C114" s="35" t="s">
        <v>13</v>
      </c>
      <c r="D114" s="1">
        <f>E114+F114+G114+H114+I114+J114</f>
        <v>46</v>
      </c>
      <c r="E114" s="1">
        <v>0</v>
      </c>
      <c r="F114" s="1">
        <v>0</v>
      </c>
      <c r="G114" s="1">
        <v>7</v>
      </c>
      <c r="H114" s="1">
        <v>11</v>
      </c>
      <c r="I114" s="1">
        <v>20</v>
      </c>
      <c r="J114" s="1">
        <v>8</v>
      </c>
    </row>
    <row r="115" spans="1:10">
      <c r="A115" s="30"/>
      <c r="B115" s="33"/>
      <c r="C115" s="36"/>
      <c r="D115" s="15">
        <f t="shared" ref="D115:J115" si="86">D114/$D$112</f>
        <v>0.69696969696969702</v>
      </c>
      <c r="E115" s="15">
        <f t="shared" si="86"/>
        <v>0</v>
      </c>
      <c r="F115" s="15">
        <f t="shared" si="86"/>
        <v>0</v>
      </c>
      <c r="G115" s="15">
        <f t="shared" si="86"/>
        <v>0.10606060606060606</v>
      </c>
      <c r="H115" s="15">
        <f t="shared" si="86"/>
        <v>0.16666666666666666</v>
      </c>
      <c r="I115" s="15">
        <f t="shared" si="86"/>
        <v>0.30303030303030304</v>
      </c>
      <c r="J115" s="15">
        <f t="shared" si="86"/>
        <v>0.12121212121212122</v>
      </c>
    </row>
    <row r="116" spans="1:10">
      <c r="A116" s="30"/>
      <c r="B116" s="33"/>
      <c r="C116" s="35" t="s">
        <v>12</v>
      </c>
      <c r="D116" s="1">
        <f>E116+F116+G116+H116+I116+J116</f>
        <v>20</v>
      </c>
      <c r="E116" s="1">
        <v>0</v>
      </c>
      <c r="F116" s="1">
        <v>1</v>
      </c>
      <c r="G116" s="1">
        <v>3</v>
      </c>
      <c r="H116" s="1">
        <v>7</v>
      </c>
      <c r="I116" s="1">
        <v>8</v>
      </c>
      <c r="J116" s="1">
        <v>1</v>
      </c>
    </row>
    <row r="117" spans="1:10">
      <c r="A117" s="30"/>
      <c r="B117" s="34"/>
      <c r="C117" s="36"/>
      <c r="D117" s="15">
        <f t="shared" ref="D117:J117" si="87">D116/$D$112</f>
        <v>0.30303030303030304</v>
      </c>
      <c r="E117" s="15">
        <f t="shared" si="87"/>
        <v>0</v>
      </c>
      <c r="F117" s="15">
        <f t="shared" si="87"/>
        <v>1.5151515151515152E-2</v>
      </c>
      <c r="G117" s="15">
        <f t="shared" si="87"/>
        <v>4.5454545454545456E-2</v>
      </c>
      <c r="H117" s="15">
        <f t="shared" si="87"/>
        <v>0.10606060606060606</v>
      </c>
      <c r="I117" s="15">
        <f t="shared" si="87"/>
        <v>0.12121212121212122</v>
      </c>
      <c r="J117" s="15">
        <f t="shared" si="87"/>
        <v>1.5151515151515152E-2</v>
      </c>
    </row>
    <row r="118" spans="1:10">
      <c r="A118" s="30"/>
      <c r="B118" s="37" t="s">
        <v>14</v>
      </c>
      <c r="C118" s="35" t="s">
        <v>11</v>
      </c>
      <c r="D118" s="1">
        <f t="shared" ref="D118" si="88">E118+F118+G118+H118+I118+J118</f>
        <v>66</v>
      </c>
      <c r="E118" s="1">
        <f t="shared" ref="E118:J118" si="89">E120+E122</f>
        <v>0</v>
      </c>
      <c r="F118" s="1">
        <f t="shared" si="89"/>
        <v>2</v>
      </c>
      <c r="G118" s="1">
        <f t="shared" si="89"/>
        <v>13</v>
      </c>
      <c r="H118" s="1">
        <f t="shared" si="89"/>
        <v>29</v>
      </c>
      <c r="I118" s="1">
        <f t="shared" si="89"/>
        <v>15</v>
      </c>
      <c r="J118" s="1">
        <f t="shared" si="89"/>
        <v>7</v>
      </c>
    </row>
    <row r="119" spans="1:10">
      <c r="A119" s="30"/>
      <c r="B119" s="38"/>
      <c r="C119" s="36"/>
      <c r="D119" s="15">
        <f t="shared" ref="D119:J119" si="90">D118/$D$118</f>
        <v>1</v>
      </c>
      <c r="E119" s="15">
        <f t="shared" si="90"/>
        <v>0</v>
      </c>
      <c r="F119" s="15">
        <f t="shared" si="90"/>
        <v>3.0303030303030304E-2</v>
      </c>
      <c r="G119" s="15">
        <f t="shared" si="90"/>
        <v>0.19696969696969696</v>
      </c>
      <c r="H119" s="15">
        <f t="shared" si="90"/>
        <v>0.43939393939393939</v>
      </c>
      <c r="I119" s="15">
        <f t="shared" si="90"/>
        <v>0.22727272727272727</v>
      </c>
      <c r="J119" s="15">
        <f t="shared" si="90"/>
        <v>0.10606060606060606</v>
      </c>
    </row>
    <row r="120" spans="1:10">
      <c r="A120" s="30"/>
      <c r="B120" s="38"/>
      <c r="C120" s="35" t="s">
        <v>13</v>
      </c>
      <c r="D120" s="2">
        <f>E120+F120+G120+H120+I120+J120</f>
        <v>30</v>
      </c>
      <c r="E120" s="1">
        <v>0</v>
      </c>
      <c r="F120" s="1">
        <v>0</v>
      </c>
      <c r="G120" s="1">
        <v>5</v>
      </c>
      <c r="H120" s="1">
        <v>12</v>
      </c>
      <c r="I120" s="1">
        <v>8</v>
      </c>
      <c r="J120" s="1">
        <v>5</v>
      </c>
    </row>
    <row r="121" spans="1:10">
      <c r="A121" s="30"/>
      <c r="B121" s="38"/>
      <c r="C121" s="36"/>
      <c r="D121" s="15">
        <f t="shared" ref="D121:J121" si="91">D120/$D$118</f>
        <v>0.45454545454545453</v>
      </c>
      <c r="E121" s="15">
        <f t="shared" si="91"/>
        <v>0</v>
      </c>
      <c r="F121" s="15">
        <f t="shared" si="91"/>
        <v>0</v>
      </c>
      <c r="G121" s="15">
        <f t="shared" si="91"/>
        <v>7.575757575757576E-2</v>
      </c>
      <c r="H121" s="15">
        <f t="shared" si="91"/>
        <v>0.18181818181818182</v>
      </c>
      <c r="I121" s="15">
        <f t="shared" si="91"/>
        <v>0.12121212121212122</v>
      </c>
      <c r="J121" s="15">
        <f t="shared" si="91"/>
        <v>7.575757575757576E-2</v>
      </c>
    </row>
    <row r="122" spans="1:10">
      <c r="A122" s="30"/>
      <c r="B122" s="38"/>
      <c r="C122" s="35" t="s">
        <v>12</v>
      </c>
      <c r="D122" s="14">
        <f>E122+F122+G122+H122+I122+J122</f>
        <v>36</v>
      </c>
      <c r="E122" s="1">
        <v>0</v>
      </c>
      <c r="F122" s="1">
        <v>2</v>
      </c>
      <c r="G122" s="1">
        <v>8</v>
      </c>
      <c r="H122" s="1">
        <v>17</v>
      </c>
      <c r="I122" s="1">
        <v>7</v>
      </c>
      <c r="J122" s="1">
        <v>2</v>
      </c>
    </row>
    <row r="123" spans="1:10" ht="17.25" thickBot="1">
      <c r="A123" s="31"/>
      <c r="B123" s="39"/>
      <c r="C123" s="40"/>
      <c r="D123" s="18">
        <f t="shared" ref="D123:J123" si="92">D122/$D$118</f>
        <v>0.54545454545454541</v>
      </c>
      <c r="E123" s="19">
        <f t="shared" si="92"/>
        <v>0</v>
      </c>
      <c r="F123" s="19">
        <f t="shared" si="92"/>
        <v>3.0303030303030304E-2</v>
      </c>
      <c r="G123" s="19">
        <f t="shared" si="92"/>
        <v>0.12121212121212122</v>
      </c>
      <c r="H123" s="19">
        <f t="shared" si="92"/>
        <v>0.25757575757575757</v>
      </c>
      <c r="I123" s="19">
        <f t="shared" si="92"/>
        <v>0.10606060606060606</v>
      </c>
      <c r="J123" s="19">
        <f t="shared" si="92"/>
        <v>3.0303030303030304E-2</v>
      </c>
    </row>
    <row r="124" spans="1:10">
      <c r="A124" s="29" t="s">
        <v>24</v>
      </c>
      <c r="B124" s="32" t="s">
        <v>9</v>
      </c>
      <c r="C124" s="35" t="s">
        <v>11</v>
      </c>
      <c r="D124" s="11">
        <f>E124+F124+G124+H124+I124+J124</f>
        <v>198</v>
      </c>
      <c r="E124" s="11">
        <f t="shared" ref="E124:J124" si="93">E126+E128</f>
        <v>0</v>
      </c>
      <c r="F124" s="11">
        <f t="shared" si="93"/>
        <v>3</v>
      </c>
      <c r="G124" s="11">
        <f t="shared" si="93"/>
        <v>24</v>
      </c>
      <c r="H124" s="11">
        <f t="shared" si="93"/>
        <v>79</v>
      </c>
      <c r="I124" s="11">
        <f t="shared" si="93"/>
        <v>69</v>
      </c>
      <c r="J124" s="11">
        <f t="shared" si="93"/>
        <v>23</v>
      </c>
    </row>
    <row r="125" spans="1:10">
      <c r="A125" s="30"/>
      <c r="B125" s="33"/>
      <c r="C125" s="36"/>
      <c r="D125" s="15">
        <f>D124/$D$124</f>
        <v>1</v>
      </c>
      <c r="E125" s="15">
        <f t="shared" ref="E125:J125" si="94">E124/$D$124</f>
        <v>0</v>
      </c>
      <c r="F125" s="15">
        <f t="shared" si="94"/>
        <v>1.5151515151515152E-2</v>
      </c>
      <c r="G125" s="15">
        <f t="shared" si="94"/>
        <v>0.12121212121212122</v>
      </c>
      <c r="H125" s="15">
        <f t="shared" si="94"/>
        <v>0.39898989898989901</v>
      </c>
      <c r="I125" s="15">
        <f t="shared" si="94"/>
        <v>0.34848484848484851</v>
      </c>
      <c r="J125" s="15">
        <f t="shared" si="94"/>
        <v>0.11616161616161616</v>
      </c>
    </row>
    <row r="126" spans="1:10">
      <c r="A126" s="30"/>
      <c r="B126" s="33"/>
      <c r="C126" s="35" t="s">
        <v>13</v>
      </c>
      <c r="D126" s="1">
        <f>E126+F126+G126+H126+I126+J126</f>
        <v>125</v>
      </c>
      <c r="E126" s="1">
        <v>0</v>
      </c>
      <c r="F126" s="1">
        <v>0</v>
      </c>
      <c r="G126" s="1">
        <v>12</v>
      </c>
      <c r="H126" s="1">
        <v>40</v>
      </c>
      <c r="I126" s="1">
        <v>53</v>
      </c>
      <c r="J126" s="1">
        <v>20</v>
      </c>
    </row>
    <row r="127" spans="1:10">
      <c r="A127" s="30"/>
      <c r="B127" s="33"/>
      <c r="C127" s="36"/>
      <c r="D127" s="15">
        <f t="shared" ref="D127:J127" si="95">D126/$D$124</f>
        <v>0.63131313131313127</v>
      </c>
      <c r="E127" s="15">
        <f t="shared" si="95"/>
        <v>0</v>
      </c>
      <c r="F127" s="15">
        <f t="shared" si="95"/>
        <v>0</v>
      </c>
      <c r="G127" s="15">
        <f t="shared" si="95"/>
        <v>6.0606060606060608E-2</v>
      </c>
      <c r="H127" s="15">
        <f t="shared" si="95"/>
        <v>0.20202020202020202</v>
      </c>
      <c r="I127" s="15">
        <f t="shared" si="95"/>
        <v>0.26767676767676768</v>
      </c>
      <c r="J127" s="15">
        <f t="shared" si="95"/>
        <v>0.10101010101010101</v>
      </c>
    </row>
    <row r="128" spans="1:10">
      <c r="A128" s="30"/>
      <c r="B128" s="33"/>
      <c r="C128" s="35" t="s">
        <v>12</v>
      </c>
      <c r="D128" s="1">
        <f t="shared" ref="D128" si="96">E128+F128+G128+H128+I128+J128</f>
        <v>73</v>
      </c>
      <c r="E128" s="1">
        <v>0</v>
      </c>
      <c r="F128" s="1">
        <v>3</v>
      </c>
      <c r="G128" s="1">
        <v>12</v>
      </c>
      <c r="H128" s="1">
        <v>39</v>
      </c>
      <c r="I128" s="1">
        <v>16</v>
      </c>
      <c r="J128" s="1">
        <v>3</v>
      </c>
    </row>
    <row r="129" spans="1:10">
      <c r="A129" s="30"/>
      <c r="B129" s="34"/>
      <c r="C129" s="36"/>
      <c r="D129" s="15">
        <f>D128/$D$124</f>
        <v>0.36868686868686867</v>
      </c>
      <c r="E129" s="15">
        <f>E128/$D$124</f>
        <v>0</v>
      </c>
      <c r="F129" s="15">
        <f t="shared" ref="F129:J129" si="97">F128/$D$124</f>
        <v>1.5151515151515152E-2</v>
      </c>
      <c r="G129" s="15">
        <f t="shared" si="97"/>
        <v>6.0606060606060608E-2</v>
      </c>
      <c r="H129" s="15">
        <f t="shared" si="97"/>
        <v>0.19696969696969696</v>
      </c>
      <c r="I129" s="15">
        <f t="shared" si="97"/>
        <v>8.0808080808080815E-2</v>
      </c>
      <c r="J129" s="15">
        <f t="shared" si="97"/>
        <v>1.5151515151515152E-2</v>
      </c>
    </row>
    <row r="130" spans="1:10">
      <c r="A130" s="30"/>
      <c r="B130" s="32" t="s">
        <v>5</v>
      </c>
      <c r="C130" s="35" t="s">
        <v>11</v>
      </c>
      <c r="D130" s="1">
        <f>E130+F130+G130+H130+I130+J130</f>
        <v>67</v>
      </c>
      <c r="E130" s="1">
        <f t="shared" ref="E130:J130" si="98">E132+E134</f>
        <v>0</v>
      </c>
      <c r="F130" s="1">
        <f t="shared" si="98"/>
        <v>0</v>
      </c>
      <c r="G130" s="1">
        <f t="shared" si="98"/>
        <v>1</v>
      </c>
      <c r="H130" s="1">
        <f t="shared" si="98"/>
        <v>33</v>
      </c>
      <c r="I130" s="1">
        <f t="shared" si="98"/>
        <v>26</v>
      </c>
      <c r="J130" s="1">
        <f t="shared" si="98"/>
        <v>7</v>
      </c>
    </row>
    <row r="131" spans="1:10">
      <c r="A131" s="30"/>
      <c r="B131" s="33"/>
      <c r="C131" s="36"/>
      <c r="D131" s="15">
        <f>D130/$D$130</f>
        <v>1</v>
      </c>
      <c r="E131" s="15">
        <f t="shared" ref="E131:J131" si="99">E130/$D$130</f>
        <v>0</v>
      </c>
      <c r="F131" s="15">
        <f t="shared" si="99"/>
        <v>0</v>
      </c>
      <c r="G131" s="15">
        <f t="shared" si="99"/>
        <v>1.4925373134328358E-2</v>
      </c>
      <c r="H131" s="15">
        <f t="shared" si="99"/>
        <v>0.4925373134328358</v>
      </c>
      <c r="I131" s="15">
        <f t="shared" si="99"/>
        <v>0.38805970149253732</v>
      </c>
      <c r="J131" s="15">
        <f t="shared" si="99"/>
        <v>0.1044776119402985</v>
      </c>
    </row>
    <row r="132" spans="1:10">
      <c r="A132" s="30"/>
      <c r="B132" s="33"/>
      <c r="C132" s="35" t="s">
        <v>13</v>
      </c>
      <c r="D132" s="1">
        <f>E132+F132+G132+H132+I132+J132</f>
        <v>51</v>
      </c>
      <c r="E132" s="1">
        <v>0</v>
      </c>
      <c r="F132" s="1">
        <v>0</v>
      </c>
      <c r="G132" s="1">
        <v>1</v>
      </c>
      <c r="H132" s="1">
        <v>18</v>
      </c>
      <c r="I132" s="1">
        <v>25</v>
      </c>
      <c r="J132" s="1">
        <v>7</v>
      </c>
    </row>
    <row r="133" spans="1:10">
      <c r="A133" s="30"/>
      <c r="B133" s="33"/>
      <c r="C133" s="36"/>
      <c r="D133" s="15">
        <f>D132/$D$130</f>
        <v>0.76119402985074625</v>
      </c>
      <c r="E133" s="15">
        <f t="shared" ref="E133:J133" si="100">E132/$D$130</f>
        <v>0</v>
      </c>
      <c r="F133" s="15">
        <f t="shared" si="100"/>
        <v>0</v>
      </c>
      <c r="G133" s="15">
        <f t="shared" si="100"/>
        <v>1.4925373134328358E-2</v>
      </c>
      <c r="H133" s="15">
        <f t="shared" si="100"/>
        <v>0.26865671641791045</v>
      </c>
      <c r="I133" s="15">
        <f t="shared" si="100"/>
        <v>0.37313432835820898</v>
      </c>
      <c r="J133" s="15">
        <f t="shared" si="100"/>
        <v>0.1044776119402985</v>
      </c>
    </row>
    <row r="134" spans="1:10">
      <c r="A134" s="30"/>
      <c r="B134" s="33"/>
      <c r="C134" s="35" t="s">
        <v>12</v>
      </c>
      <c r="D134" s="1">
        <f>E134+F134+G134+H134+I134+J134</f>
        <v>16</v>
      </c>
      <c r="E134" s="1">
        <v>0</v>
      </c>
      <c r="F134" s="1">
        <v>0</v>
      </c>
      <c r="G134" s="1">
        <v>0</v>
      </c>
      <c r="H134" s="1">
        <v>15</v>
      </c>
      <c r="I134" s="1">
        <v>1</v>
      </c>
      <c r="J134" s="1">
        <v>0</v>
      </c>
    </row>
    <row r="135" spans="1:10">
      <c r="A135" s="30"/>
      <c r="B135" s="34"/>
      <c r="C135" s="36"/>
      <c r="D135" s="15">
        <f>D134/$D$130</f>
        <v>0.23880597014925373</v>
      </c>
      <c r="E135" s="15">
        <f t="shared" ref="E135:J135" si="101">E134/$D$130</f>
        <v>0</v>
      </c>
      <c r="F135" s="15">
        <f t="shared" si="101"/>
        <v>0</v>
      </c>
      <c r="G135" s="15">
        <f t="shared" si="101"/>
        <v>0</v>
      </c>
      <c r="H135" s="15">
        <f t="shared" si="101"/>
        <v>0.22388059701492538</v>
      </c>
      <c r="I135" s="15">
        <f t="shared" si="101"/>
        <v>1.4925373134328358E-2</v>
      </c>
      <c r="J135" s="15">
        <f t="shared" si="101"/>
        <v>0</v>
      </c>
    </row>
    <row r="136" spans="1:10">
      <c r="A136" s="30"/>
      <c r="B136" s="32" t="s">
        <v>6</v>
      </c>
      <c r="C136" s="35" t="s">
        <v>11</v>
      </c>
      <c r="D136" s="1">
        <f>E136+F136+G136+H136+I136+J136</f>
        <v>67</v>
      </c>
      <c r="E136" s="1">
        <f t="shared" ref="E136:J136" si="102">E138+E140</f>
        <v>0</v>
      </c>
      <c r="F136" s="1">
        <f t="shared" si="102"/>
        <v>2</v>
      </c>
      <c r="G136" s="1">
        <f t="shared" si="102"/>
        <v>10</v>
      </c>
      <c r="H136" s="1">
        <f t="shared" si="102"/>
        <v>18</v>
      </c>
      <c r="I136" s="1">
        <f t="shared" si="102"/>
        <v>28</v>
      </c>
      <c r="J136" s="1">
        <f t="shared" si="102"/>
        <v>9</v>
      </c>
    </row>
    <row r="137" spans="1:10">
      <c r="A137" s="30"/>
      <c r="B137" s="33"/>
      <c r="C137" s="36"/>
      <c r="D137" s="15">
        <f>D136/$D$136</f>
        <v>1</v>
      </c>
      <c r="E137" s="15">
        <f t="shared" ref="E137:J137" si="103">E136/$D$136</f>
        <v>0</v>
      </c>
      <c r="F137" s="15">
        <f t="shared" si="103"/>
        <v>2.9850746268656716E-2</v>
      </c>
      <c r="G137" s="15">
        <f t="shared" si="103"/>
        <v>0.14925373134328357</v>
      </c>
      <c r="H137" s="15">
        <f t="shared" si="103"/>
        <v>0.26865671641791045</v>
      </c>
      <c r="I137" s="15">
        <f t="shared" si="103"/>
        <v>0.41791044776119401</v>
      </c>
      <c r="J137" s="15">
        <f t="shared" si="103"/>
        <v>0.13432835820895522</v>
      </c>
    </row>
    <row r="138" spans="1:10">
      <c r="A138" s="30"/>
      <c r="B138" s="33"/>
      <c r="C138" s="35" t="s">
        <v>13</v>
      </c>
      <c r="D138" s="1">
        <f>E138+F138+G138+H138+I138+J138</f>
        <v>47</v>
      </c>
      <c r="E138" s="1">
        <v>0</v>
      </c>
      <c r="F138" s="1">
        <v>1</v>
      </c>
      <c r="G138" s="1">
        <v>7</v>
      </c>
      <c r="H138" s="1">
        <v>11</v>
      </c>
      <c r="I138" s="1">
        <v>20</v>
      </c>
      <c r="J138" s="1">
        <v>8</v>
      </c>
    </row>
    <row r="139" spans="1:10">
      <c r="A139" s="30"/>
      <c r="B139" s="33"/>
      <c r="C139" s="36"/>
      <c r="D139" s="15">
        <f>D138/$D$136</f>
        <v>0.70149253731343286</v>
      </c>
      <c r="E139" s="15">
        <f t="shared" ref="E139:J139" si="104">E138/$D$136</f>
        <v>0</v>
      </c>
      <c r="F139" s="15">
        <f t="shared" si="104"/>
        <v>1.4925373134328358E-2</v>
      </c>
      <c r="G139" s="15">
        <f t="shared" si="104"/>
        <v>0.1044776119402985</v>
      </c>
      <c r="H139" s="15">
        <f t="shared" si="104"/>
        <v>0.16417910447761194</v>
      </c>
      <c r="I139" s="15">
        <f t="shared" si="104"/>
        <v>0.29850746268656714</v>
      </c>
      <c r="J139" s="15">
        <f t="shared" si="104"/>
        <v>0.11940298507462686</v>
      </c>
    </row>
    <row r="140" spans="1:10">
      <c r="A140" s="30"/>
      <c r="B140" s="33"/>
      <c r="C140" s="35" t="s">
        <v>12</v>
      </c>
      <c r="D140" s="1">
        <f>E140+F140+G140+H140+I140+J140</f>
        <v>20</v>
      </c>
      <c r="E140" s="1">
        <v>0</v>
      </c>
      <c r="F140" s="1">
        <v>1</v>
      </c>
      <c r="G140" s="1">
        <v>3</v>
      </c>
      <c r="H140" s="1">
        <v>7</v>
      </c>
      <c r="I140" s="1">
        <v>8</v>
      </c>
      <c r="J140" s="1">
        <v>1</v>
      </c>
    </row>
    <row r="141" spans="1:10">
      <c r="A141" s="30"/>
      <c r="B141" s="34"/>
      <c r="C141" s="36"/>
      <c r="D141" s="15">
        <f>D140/$D$136</f>
        <v>0.29850746268656714</v>
      </c>
      <c r="E141" s="15">
        <f t="shared" ref="E141:J141" si="105">E140/$D$136</f>
        <v>0</v>
      </c>
      <c r="F141" s="15">
        <f t="shared" si="105"/>
        <v>1.4925373134328358E-2</v>
      </c>
      <c r="G141" s="15">
        <f t="shared" si="105"/>
        <v>4.4776119402985072E-2</v>
      </c>
      <c r="H141" s="15">
        <f t="shared" si="105"/>
        <v>0.1044776119402985</v>
      </c>
      <c r="I141" s="15">
        <f t="shared" si="105"/>
        <v>0.11940298507462686</v>
      </c>
      <c r="J141" s="15">
        <f t="shared" si="105"/>
        <v>1.4925373134328358E-2</v>
      </c>
    </row>
    <row r="142" spans="1:10">
      <c r="A142" s="30"/>
      <c r="B142" s="37" t="s">
        <v>14</v>
      </c>
      <c r="C142" s="35" t="s">
        <v>11</v>
      </c>
      <c r="D142" s="1">
        <f>E142+F142+G142+H142+I142+J142</f>
        <v>67</v>
      </c>
      <c r="E142" s="1">
        <f t="shared" ref="E142:J142" si="106">E144+E146</f>
        <v>0</v>
      </c>
      <c r="F142" s="1">
        <f t="shared" si="106"/>
        <v>2</v>
      </c>
      <c r="G142" s="1">
        <f t="shared" si="106"/>
        <v>14</v>
      </c>
      <c r="H142" s="1">
        <f t="shared" si="106"/>
        <v>29</v>
      </c>
      <c r="I142" s="1">
        <f t="shared" si="106"/>
        <v>15</v>
      </c>
      <c r="J142" s="1">
        <f t="shared" si="106"/>
        <v>7</v>
      </c>
    </row>
    <row r="143" spans="1:10">
      <c r="A143" s="30"/>
      <c r="B143" s="38"/>
      <c r="C143" s="36"/>
      <c r="D143" s="15">
        <f>D142/$D$142</f>
        <v>1</v>
      </c>
      <c r="E143" s="15">
        <f t="shared" ref="E143:J143" si="107">E142/$D$142</f>
        <v>0</v>
      </c>
      <c r="F143" s="15">
        <f t="shared" si="107"/>
        <v>2.9850746268656716E-2</v>
      </c>
      <c r="G143" s="15">
        <f t="shared" si="107"/>
        <v>0.20895522388059701</v>
      </c>
      <c r="H143" s="15">
        <f t="shared" si="107"/>
        <v>0.43283582089552236</v>
      </c>
      <c r="I143" s="15">
        <f t="shared" si="107"/>
        <v>0.22388059701492538</v>
      </c>
      <c r="J143" s="15">
        <f t="shared" si="107"/>
        <v>0.1044776119402985</v>
      </c>
    </row>
    <row r="144" spans="1:10">
      <c r="A144" s="30"/>
      <c r="B144" s="38"/>
      <c r="C144" s="35" t="s">
        <v>13</v>
      </c>
      <c r="D144" s="2">
        <f>E144+F144+G144+H144+I144+J144</f>
        <v>31</v>
      </c>
      <c r="E144" s="1">
        <v>0</v>
      </c>
      <c r="F144" s="1">
        <v>0</v>
      </c>
      <c r="G144" s="1">
        <v>6</v>
      </c>
      <c r="H144" s="1">
        <v>12</v>
      </c>
      <c r="I144" s="1">
        <v>8</v>
      </c>
      <c r="J144" s="1">
        <v>5</v>
      </c>
    </row>
    <row r="145" spans="1:10">
      <c r="A145" s="30"/>
      <c r="B145" s="38"/>
      <c r="C145" s="36"/>
      <c r="D145" s="15">
        <f>D144/$D$142</f>
        <v>0.46268656716417911</v>
      </c>
      <c r="E145" s="15">
        <f t="shared" ref="E145:J145" si="108">E144/$D$142</f>
        <v>0</v>
      </c>
      <c r="F145" s="15">
        <f t="shared" si="108"/>
        <v>0</v>
      </c>
      <c r="G145" s="15">
        <f t="shared" si="108"/>
        <v>8.9552238805970144E-2</v>
      </c>
      <c r="H145" s="15">
        <f t="shared" si="108"/>
        <v>0.17910447761194029</v>
      </c>
      <c r="I145" s="15">
        <f t="shared" si="108"/>
        <v>0.11940298507462686</v>
      </c>
      <c r="J145" s="15">
        <f t="shared" si="108"/>
        <v>7.4626865671641784E-2</v>
      </c>
    </row>
    <row r="146" spans="1:10">
      <c r="A146" s="30"/>
      <c r="B146" s="38"/>
      <c r="C146" s="35" t="s">
        <v>12</v>
      </c>
      <c r="D146" s="14">
        <f>E146+F146+G146+H146+I146+J146</f>
        <v>36</v>
      </c>
      <c r="E146" s="1">
        <v>0</v>
      </c>
      <c r="F146" s="1">
        <v>2</v>
      </c>
      <c r="G146" s="1">
        <v>8</v>
      </c>
      <c r="H146" s="1">
        <v>17</v>
      </c>
      <c r="I146" s="1">
        <v>7</v>
      </c>
      <c r="J146" s="1">
        <v>2</v>
      </c>
    </row>
    <row r="147" spans="1:10" ht="17.25" thickBot="1">
      <c r="A147" s="31"/>
      <c r="B147" s="39"/>
      <c r="C147" s="40"/>
      <c r="D147" s="18">
        <f>D146/$D$142</f>
        <v>0.53731343283582089</v>
      </c>
      <c r="E147" s="19">
        <f t="shared" ref="E147:J147" si="109">E146/$D$142</f>
        <v>0</v>
      </c>
      <c r="F147" s="19">
        <f t="shared" si="109"/>
        <v>2.9850746268656716E-2</v>
      </c>
      <c r="G147" s="19">
        <f t="shared" si="109"/>
        <v>0.11940298507462686</v>
      </c>
      <c r="H147" s="19">
        <f t="shared" si="109"/>
        <v>0.2537313432835821</v>
      </c>
      <c r="I147" s="19">
        <f t="shared" si="109"/>
        <v>0.1044776119402985</v>
      </c>
      <c r="J147" s="19">
        <f t="shared" si="109"/>
        <v>2.9850746268656716E-2</v>
      </c>
    </row>
    <row r="148" spans="1:10">
      <c r="A148" s="29" t="s">
        <v>26</v>
      </c>
      <c r="B148" s="32" t="s">
        <v>9</v>
      </c>
      <c r="C148" s="35" t="s">
        <v>11</v>
      </c>
      <c r="D148" s="11">
        <f>E148+F148+G148+H148+I148+J148</f>
        <v>210</v>
      </c>
      <c r="E148" s="22">
        <f>E150+E152</f>
        <v>2</v>
      </c>
      <c r="F148" s="22">
        <f t="shared" ref="F148:J148" si="110">F150+F152</f>
        <v>4</v>
      </c>
      <c r="G148" s="22">
        <f t="shared" si="110"/>
        <v>32</v>
      </c>
      <c r="H148" s="22">
        <f t="shared" si="110"/>
        <v>51</v>
      </c>
      <c r="I148" s="22">
        <f t="shared" si="110"/>
        <v>51</v>
      </c>
      <c r="J148" s="22">
        <f t="shared" si="110"/>
        <v>70</v>
      </c>
    </row>
    <row r="149" spans="1:10">
      <c r="A149" s="30"/>
      <c r="B149" s="33"/>
      <c r="C149" s="36"/>
      <c r="D149" s="15">
        <f t="shared" ref="D149:J149" si="111">D148/$D$148</f>
        <v>1</v>
      </c>
      <c r="E149" s="23">
        <f t="shared" si="111"/>
        <v>9.5238095238095247E-3</v>
      </c>
      <c r="F149" s="23">
        <f t="shared" si="111"/>
        <v>1.9047619047619049E-2</v>
      </c>
      <c r="G149" s="23">
        <f t="shared" si="111"/>
        <v>0.15238095238095239</v>
      </c>
      <c r="H149" s="23">
        <f t="shared" si="111"/>
        <v>0.24285714285714285</v>
      </c>
      <c r="I149" s="23">
        <f t="shared" si="111"/>
        <v>0.24285714285714285</v>
      </c>
      <c r="J149" s="23">
        <f t="shared" si="111"/>
        <v>0.33333333333333331</v>
      </c>
    </row>
    <row r="150" spans="1:10">
      <c r="A150" s="30"/>
      <c r="B150" s="33"/>
      <c r="C150" s="35" t="s">
        <v>13</v>
      </c>
      <c r="D150" s="1">
        <f>E150+F150+G150+H150+I150+J150</f>
        <v>127</v>
      </c>
      <c r="E150" s="24">
        <v>2</v>
      </c>
      <c r="F150" s="24">
        <v>2</v>
      </c>
      <c r="G150" s="24">
        <v>16</v>
      </c>
      <c r="H150" s="24">
        <v>28</v>
      </c>
      <c r="I150" s="24">
        <v>31</v>
      </c>
      <c r="J150" s="24">
        <v>48</v>
      </c>
    </row>
    <row r="151" spans="1:10">
      <c r="A151" s="30"/>
      <c r="B151" s="33"/>
      <c r="C151" s="36"/>
      <c r="D151" s="15">
        <f t="shared" ref="D151:J151" si="112">D150/$D$148</f>
        <v>0.60476190476190472</v>
      </c>
      <c r="E151" s="23">
        <f t="shared" si="112"/>
        <v>9.5238095238095247E-3</v>
      </c>
      <c r="F151" s="23">
        <f t="shared" si="112"/>
        <v>9.5238095238095247E-3</v>
      </c>
      <c r="G151" s="23">
        <f t="shared" si="112"/>
        <v>7.6190476190476197E-2</v>
      </c>
      <c r="H151" s="23">
        <f t="shared" si="112"/>
        <v>0.13333333333333333</v>
      </c>
      <c r="I151" s="23">
        <f t="shared" si="112"/>
        <v>0.14761904761904762</v>
      </c>
      <c r="J151" s="23">
        <f t="shared" si="112"/>
        <v>0.22857142857142856</v>
      </c>
    </row>
    <row r="152" spans="1:10">
      <c r="A152" s="30"/>
      <c r="B152" s="33"/>
      <c r="C152" s="35" t="s">
        <v>12</v>
      </c>
      <c r="D152" s="1">
        <f>E152+F152+G152+H152+I152+J152</f>
        <v>83</v>
      </c>
      <c r="E152" s="24">
        <v>0</v>
      </c>
      <c r="F152" s="24">
        <v>2</v>
      </c>
      <c r="G152" s="24">
        <v>16</v>
      </c>
      <c r="H152" s="24">
        <v>23</v>
      </c>
      <c r="I152" s="24">
        <v>20</v>
      </c>
      <c r="J152" s="24">
        <v>22</v>
      </c>
    </row>
    <row r="153" spans="1:10">
      <c r="A153" s="30"/>
      <c r="B153" s="34"/>
      <c r="C153" s="36"/>
      <c r="D153" s="15">
        <f t="shared" ref="D153:J153" si="113">D152/$D$148</f>
        <v>0.39523809523809522</v>
      </c>
      <c r="E153" s="23">
        <f t="shared" si="113"/>
        <v>0</v>
      </c>
      <c r="F153" s="23">
        <f t="shared" si="113"/>
        <v>9.5238095238095247E-3</v>
      </c>
      <c r="G153" s="23">
        <f t="shared" si="113"/>
        <v>7.6190476190476197E-2</v>
      </c>
      <c r="H153" s="23">
        <f t="shared" si="113"/>
        <v>0.10952380952380952</v>
      </c>
      <c r="I153" s="23">
        <f t="shared" si="113"/>
        <v>9.5238095238095233E-2</v>
      </c>
      <c r="J153" s="23">
        <f t="shared" si="113"/>
        <v>0.10476190476190476</v>
      </c>
    </row>
    <row r="154" spans="1:10">
      <c r="A154" s="30"/>
      <c r="B154" s="32" t="s">
        <v>5</v>
      </c>
      <c r="C154" s="35" t="s">
        <v>11</v>
      </c>
      <c r="D154" s="1">
        <f>E154+F154+G154+H154+I154+J154</f>
        <v>70</v>
      </c>
      <c r="E154" s="24">
        <f>E156+E158</f>
        <v>0</v>
      </c>
      <c r="F154" s="24">
        <f t="shared" ref="F154:J154" si="114">F156+F158</f>
        <v>0</v>
      </c>
      <c r="G154" s="24">
        <f t="shared" si="114"/>
        <v>8</v>
      </c>
      <c r="H154" s="24">
        <f t="shared" si="114"/>
        <v>13</v>
      </c>
      <c r="I154" s="24">
        <f t="shared" si="114"/>
        <v>17</v>
      </c>
      <c r="J154" s="24">
        <f t="shared" si="114"/>
        <v>32</v>
      </c>
    </row>
    <row r="155" spans="1:10">
      <c r="A155" s="30"/>
      <c r="B155" s="33"/>
      <c r="C155" s="36"/>
      <c r="D155" s="15">
        <f t="shared" ref="D155:J155" si="115">D154/$D$154</f>
        <v>1</v>
      </c>
      <c r="E155" s="23">
        <f t="shared" si="115"/>
        <v>0</v>
      </c>
      <c r="F155" s="23">
        <f t="shared" si="115"/>
        <v>0</v>
      </c>
      <c r="G155" s="23">
        <f t="shared" si="115"/>
        <v>0.11428571428571428</v>
      </c>
      <c r="H155" s="23">
        <f t="shared" si="115"/>
        <v>0.18571428571428572</v>
      </c>
      <c r="I155" s="23">
        <f t="shared" si="115"/>
        <v>0.24285714285714285</v>
      </c>
      <c r="J155" s="23">
        <f t="shared" si="115"/>
        <v>0.45714285714285713</v>
      </c>
    </row>
    <row r="156" spans="1:10">
      <c r="A156" s="30"/>
      <c r="B156" s="33"/>
      <c r="C156" s="35" t="s">
        <v>13</v>
      </c>
      <c r="D156" s="1">
        <f>E156+F156+G156+H156+I156+J156</f>
        <v>50</v>
      </c>
      <c r="E156" s="24">
        <v>0</v>
      </c>
      <c r="F156" s="24">
        <v>0</v>
      </c>
      <c r="G156" s="24">
        <v>5</v>
      </c>
      <c r="H156" s="24">
        <v>10</v>
      </c>
      <c r="I156" s="24">
        <v>12</v>
      </c>
      <c r="J156" s="24">
        <v>23</v>
      </c>
    </row>
    <row r="157" spans="1:10">
      <c r="A157" s="30"/>
      <c r="B157" s="33"/>
      <c r="C157" s="36"/>
      <c r="D157" s="15">
        <f t="shared" ref="D157:J157" si="116">D156/$D$154</f>
        <v>0.7142857142857143</v>
      </c>
      <c r="E157" s="23">
        <f t="shared" si="116"/>
        <v>0</v>
      </c>
      <c r="F157" s="23">
        <f t="shared" si="116"/>
        <v>0</v>
      </c>
      <c r="G157" s="23">
        <f t="shared" si="116"/>
        <v>7.1428571428571425E-2</v>
      </c>
      <c r="H157" s="23">
        <f t="shared" si="116"/>
        <v>0.14285714285714285</v>
      </c>
      <c r="I157" s="23">
        <f t="shared" si="116"/>
        <v>0.17142857142857143</v>
      </c>
      <c r="J157" s="23">
        <f t="shared" si="116"/>
        <v>0.32857142857142857</v>
      </c>
    </row>
    <row r="158" spans="1:10">
      <c r="A158" s="30"/>
      <c r="B158" s="33"/>
      <c r="C158" s="35" t="s">
        <v>12</v>
      </c>
      <c r="D158" s="1">
        <f>E158+F158+G158+H158+I158+J158</f>
        <v>20</v>
      </c>
      <c r="E158" s="24">
        <v>0</v>
      </c>
      <c r="F158" s="24">
        <v>0</v>
      </c>
      <c r="G158" s="24">
        <v>3</v>
      </c>
      <c r="H158" s="24">
        <v>3</v>
      </c>
      <c r="I158" s="24">
        <v>5</v>
      </c>
      <c r="J158" s="24">
        <v>9</v>
      </c>
    </row>
    <row r="159" spans="1:10">
      <c r="A159" s="30"/>
      <c r="B159" s="34"/>
      <c r="C159" s="36"/>
      <c r="D159" s="15">
        <f t="shared" ref="D159:J159" si="117">D158/$D$154</f>
        <v>0.2857142857142857</v>
      </c>
      <c r="E159" s="23">
        <f t="shared" si="117"/>
        <v>0</v>
      </c>
      <c r="F159" s="23">
        <f t="shared" si="117"/>
        <v>0</v>
      </c>
      <c r="G159" s="23">
        <f t="shared" si="117"/>
        <v>4.2857142857142858E-2</v>
      </c>
      <c r="H159" s="23">
        <f t="shared" si="117"/>
        <v>4.2857142857142858E-2</v>
      </c>
      <c r="I159" s="23">
        <f t="shared" si="117"/>
        <v>7.1428571428571425E-2</v>
      </c>
      <c r="J159" s="23">
        <f t="shared" si="117"/>
        <v>0.12857142857142856</v>
      </c>
    </row>
    <row r="160" spans="1:10">
      <c r="A160" s="30"/>
      <c r="B160" s="32" t="s">
        <v>6</v>
      </c>
      <c r="C160" s="35" t="s">
        <v>11</v>
      </c>
      <c r="D160" s="1">
        <f>E160+F160+G160+H160+I160+J160</f>
        <v>70</v>
      </c>
      <c r="E160" s="24">
        <f>E162+E164</f>
        <v>1</v>
      </c>
      <c r="F160" s="24">
        <f t="shared" ref="F160:J160" si="118">F162+F164</f>
        <v>1</v>
      </c>
      <c r="G160" s="24">
        <f t="shared" si="118"/>
        <v>9</v>
      </c>
      <c r="H160" s="24">
        <f t="shared" si="118"/>
        <v>17</v>
      </c>
      <c r="I160" s="24">
        <f t="shared" si="118"/>
        <v>19</v>
      </c>
      <c r="J160" s="24">
        <f t="shared" si="118"/>
        <v>23</v>
      </c>
    </row>
    <row r="161" spans="1:10">
      <c r="A161" s="30"/>
      <c r="B161" s="33"/>
      <c r="C161" s="36"/>
      <c r="D161" s="15">
        <f t="shared" ref="D161:J161" si="119">D160/$D$160</f>
        <v>1</v>
      </c>
      <c r="E161" s="23">
        <f t="shared" si="119"/>
        <v>1.4285714285714285E-2</v>
      </c>
      <c r="F161" s="23">
        <f t="shared" si="119"/>
        <v>1.4285714285714285E-2</v>
      </c>
      <c r="G161" s="23">
        <f t="shared" si="119"/>
        <v>0.12857142857142856</v>
      </c>
      <c r="H161" s="23">
        <f t="shared" si="119"/>
        <v>0.24285714285714285</v>
      </c>
      <c r="I161" s="23">
        <f t="shared" si="119"/>
        <v>0.27142857142857141</v>
      </c>
      <c r="J161" s="23">
        <f t="shared" si="119"/>
        <v>0.32857142857142857</v>
      </c>
    </row>
    <row r="162" spans="1:10">
      <c r="A162" s="30"/>
      <c r="B162" s="33"/>
      <c r="C162" s="35" t="s">
        <v>13</v>
      </c>
      <c r="D162" s="1">
        <f>E162+F162+G162+H162+I162+J162</f>
        <v>49</v>
      </c>
      <c r="E162" s="24">
        <v>1</v>
      </c>
      <c r="F162" s="24">
        <v>1</v>
      </c>
      <c r="G162" s="24">
        <v>6</v>
      </c>
      <c r="H162" s="24">
        <v>12</v>
      </c>
      <c r="I162" s="24">
        <v>12</v>
      </c>
      <c r="J162" s="24">
        <v>17</v>
      </c>
    </row>
    <row r="163" spans="1:10">
      <c r="A163" s="30"/>
      <c r="B163" s="33"/>
      <c r="C163" s="36"/>
      <c r="D163" s="15">
        <f t="shared" ref="D163:J163" si="120">D162/$D$160</f>
        <v>0.7</v>
      </c>
      <c r="E163" s="23">
        <f t="shared" si="120"/>
        <v>1.4285714285714285E-2</v>
      </c>
      <c r="F163" s="23">
        <f t="shared" si="120"/>
        <v>1.4285714285714285E-2</v>
      </c>
      <c r="G163" s="23">
        <f t="shared" si="120"/>
        <v>8.5714285714285715E-2</v>
      </c>
      <c r="H163" s="23">
        <f t="shared" si="120"/>
        <v>0.17142857142857143</v>
      </c>
      <c r="I163" s="23">
        <f t="shared" si="120"/>
        <v>0.17142857142857143</v>
      </c>
      <c r="J163" s="23">
        <f t="shared" si="120"/>
        <v>0.24285714285714285</v>
      </c>
    </row>
    <row r="164" spans="1:10">
      <c r="A164" s="30"/>
      <c r="B164" s="33"/>
      <c r="C164" s="35" t="s">
        <v>12</v>
      </c>
      <c r="D164" s="1">
        <f>E164+F164+G164+H164+I164+J164</f>
        <v>21</v>
      </c>
      <c r="E164" s="24">
        <v>0</v>
      </c>
      <c r="F164" s="24">
        <v>0</v>
      </c>
      <c r="G164" s="24">
        <v>3</v>
      </c>
      <c r="H164" s="24">
        <v>5</v>
      </c>
      <c r="I164" s="24">
        <v>7</v>
      </c>
      <c r="J164" s="24">
        <v>6</v>
      </c>
    </row>
    <row r="165" spans="1:10">
      <c r="A165" s="30"/>
      <c r="B165" s="34"/>
      <c r="C165" s="36"/>
      <c r="D165" s="15">
        <f t="shared" ref="D165:J165" si="121">D164/$D$160</f>
        <v>0.3</v>
      </c>
      <c r="E165" s="23">
        <f t="shared" si="121"/>
        <v>0</v>
      </c>
      <c r="F165" s="23">
        <f t="shared" si="121"/>
        <v>0</v>
      </c>
      <c r="G165" s="23">
        <f t="shared" si="121"/>
        <v>4.2857142857142858E-2</v>
      </c>
      <c r="H165" s="23">
        <f t="shared" si="121"/>
        <v>7.1428571428571425E-2</v>
      </c>
      <c r="I165" s="23">
        <f t="shared" si="121"/>
        <v>0.1</v>
      </c>
      <c r="J165" s="23">
        <f t="shared" si="121"/>
        <v>8.5714285714285715E-2</v>
      </c>
    </row>
    <row r="166" spans="1:10">
      <c r="A166" s="30"/>
      <c r="B166" s="37" t="s">
        <v>14</v>
      </c>
      <c r="C166" s="35" t="s">
        <v>11</v>
      </c>
      <c r="D166" s="1">
        <f>E166+F166+G166+H166+I166+J166</f>
        <v>70</v>
      </c>
      <c r="E166" s="24">
        <f>E168+E170</f>
        <v>1</v>
      </c>
      <c r="F166" s="24">
        <f t="shared" ref="F166:J166" si="122">F168+F170</f>
        <v>3</v>
      </c>
      <c r="G166" s="24">
        <f t="shared" si="122"/>
        <v>15</v>
      </c>
      <c r="H166" s="24">
        <f t="shared" si="122"/>
        <v>21</v>
      </c>
      <c r="I166" s="24">
        <f t="shared" si="122"/>
        <v>15</v>
      </c>
      <c r="J166" s="24">
        <f t="shared" si="122"/>
        <v>15</v>
      </c>
    </row>
    <row r="167" spans="1:10">
      <c r="A167" s="30"/>
      <c r="B167" s="38"/>
      <c r="C167" s="36"/>
      <c r="D167" s="15">
        <f t="shared" ref="D167:J167" si="123">D166/$D$166</f>
        <v>1</v>
      </c>
      <c r="E167" s="23">
        <f t="shared" si="123"/>
        <v>1.4285714285714285E-2</v>
      </c>
      <c r="F167" s="23">
        <f t="shared" si="123"/>
        <v>4.2857142857142858E-2</v>
      </c>
      <c r="G167" s="23">
        <f t="shared" si="123"/>
        <v>0.21428571428571427</v>
      </c>
      <c r="H167" s="23">
        <f t="shared" si="123"/>
        <v>0.3</v>
      </c>
      <c r="I167" s="23">
        <f t="shared" si="123"/>
        <v>0.21428571428571427</v>
      </c>
      <c r="J167" s="23">
        <f t="shared" si="123"/>
        <v>0.21428571428571427</v>
      </c>
    </row>
    <row r="168" spans="1:10">
      <c r="A168" s="30"/>
      <c r="B168" s="38"/>
      <c r="C168" s="35" t="s">
        <v>13</v>
      </c>
      <c r="D168" s="2">
        <f>E168+F168+G168+H168+I168+J168</f>
        <v>28</v>
      </c>
      <c r="E168" s="24">
        <v>1</v>
      </c>
      <c r="F168" s="24">
        <v>1</v>
      </c>
      <c r="G168" s="24">
        <v>5</v>
      </c>
      <c r="H168" s="24">
        <v>6</v>
      </c>
      <c r="I168" s="24">
        <v>7</v>
      </c>
      <c r="J168" s="24">
        <v>8</v>
      </c>
    </row>
    <row r="169" spans="1:10">
      <c r="A169" s="30"/>
      <c r="B169" s="38"/>
      <c r="C169" s="36"/>
      <c r="D169" s="15">
        <f t="shared" ref="D169:J169" si="124">D168/$D$166</f>
        <v>0.4</v>
      </c>
      <c r="E169" s="23">
        <f t="shared" si="124"/>
        <v>1.4285714285714285E-2</v>
      </c>
      <c r="F169" s="23">
        <f t="shared" si="124"/>
        <v>1.4285714285714285E-2</v>
      </c>
      <c r="G169" s="23">
        <f t="shared" si="124"/>
        <v>7.1428571428571425E-2</v>
      </c>
      <c r="H169" s="23">
        <f t="shared" si="124"/>
        <v>8.5714285714285715E-2</v>
      </c>
      <c r="I169" s="23">
        <f t="shared" si="124"/>
        <v>0.1</v>
      </c>
      <c r="J169" s="23">
        <f t="shared" si="124"/>
        <v>0.11428571428571428</v>
      </c>
    </row>
    <row r="170" spans="1:10">
      <c r="A170" s="30"/>
      <c r="B170" s="38"/>
      <c r="C170" s="35" t="s">
        <v>12</v>
      </c>
      <c r="D170" s="14">
        <f>E170+F170+G170+H170+I170+J170</f>
        <v>42</v>
      </c>
      <c r="E170" s="24">
        <v>0</v>
      </c>
      <c r="F170" s="24">
        <v>2</v>
      </c>
      <c r="G170" s="24">
        <v>10</v>
      </c>
      <c r="H170" s="24">
        <v>15</v>
      </c>
      <c r="I170" s="24">
        <v>8</v>
      </c>
      <c r="J170" s="24">
        <v>7</v>
      </c>
    </row>
    <row r="171" spans="1:10" ht="17.25" thickBot="1">
      <c r="A171" s="31"/>
      <c r="B171" s="39"/>
      <c r="C171" s="40"/>
      <c r="D171" s="18">
        <f t="shared" ref="D171:J171" si="125">D170/$D$166</f>
        <v>0.6</v>
      </c>
      <c r="E171" s="25">
        <f t="shared" si="125"/>
        <v>0</v>
      </c>
      <c r="F171" s="25">
        <f t="shared" si="125"/>
        <v>2.8571428571428571E-2</v>
      </c>
      <c r="G171" s="25">
        <f t="shared" si="125"/>
        <v>0.14285714285714285</v>
      </c>
      <c r="H171" s="25">
        <f t="shared" si="125"/>
        <v>0.21428571428571427</v>
      </c>
      <c r="I171" s="25">
        <f t="shared" si="125"/>
        <v>0.11428571428571428</v>
      </c>
      <c r="J171" s="25">
        <f t="shared" si="125"/>
        <v>0.1</v>
      </c>
    </row>
    <row r="172" spans="1:10">
      <c r="A172" s="29" t="s">
        <v>27</v>
      </c>
      <c r="B172" s="32" t="s">
        <v>9</v>
      </c>
      <c r="C172" s="35" t="s">
        <v>11</v>
      </c>
      <c r="D172" s="11">
        <f>E172+F172+G172+H172+I172+J172</f>
        <v>210</v>
      </c>
      <c r="E172" s="22">
        <f>E174+E176</f>
        <v>0</v>
      </c>
      <c r="F172" s="22">
        <f t="shared" ref="F172:J172" si="126">F174+F176</f>
        <v>6</v>
      </c>
      <c r="G172" s="22">
        <f t="shared" si="126"/>
        <v>32</v>
      </c>
      <c r="H172" s="22">
        <f t="shared" si="126"/>
        <v>48</v>
      </c>
      <c r="I172" s="22">
        <f t="shared" si="126"/>
        <v>53</v>
      </c>
      <c r="J172" s="22">
        <f t="shared" si="126"/>
        <v>71</v>
      </c>
    </row>
    <row r="173" spans="1:10">
      <c r="A173" s="30"/>
      <c r="B173" s="33"/>
      <c r="C173" s="36"/>
      <c r="D173" s="15">
        <f t="shared" ref="D173" si="127">D172/$D$148</f>
        <v>1</v>
      </c>
      <c r="E173" s="23">
        <f t="shared" ref="E173" si="128">E172/$D$148</f>
        <v>0</v>
      </c>
      <c r="F173" s="23">
        <f t="shared" ref="F173" si="129">F172/$D$148</f>
        <v>2.8571428571428571E-2</v>
      </c>
      <c r="G173" s="23">
        <f t="shared" ref="G173" si="130">G172/$D$148</f>
        <v>0.15238095238095239</v>
      </c>
      <c r="H173" s="23">
        <f t="shared" ref="H173" si="131">H172/$D$148</f>
        <v>0.22857142857142856</v>
      </c>
      <c r="I173" s="23">
        <f t="shared" ref="I173" si="132">I172/$D$148</f>
        <v>0.25238095238095237</v>
      </c>
      <c r="J173" s="23">
        <f t="shared" ref="J173" si="133">J172/$D$148</f>
        <v>0.33809523809523812</v>
      </c>
    </row>
    <row r="174" spans="1:10">
      <c r="A174" s="30"/>
      <c r="B174" s="33"/>
      <c r="C174" s="35" t="s">
        <v>13</v>
      </c>
      <c r="D174" s="1">
        <f>E174+F174+G174+H174+I174+J174</f>
        <v>127</v>
      </c>
      <c r="E174" s="24">
        <f>E180+E186+E192</f>
        <v>0</v>
      </c>
      <c r="F174" s="24">
        <f t="shared" ref="F174:J174" si="134">F180+F186+F192</f>
        <v>4</v>
      </c>
      <c r="G174" s="24">
        <f t="shared" si="134"/>
        <v>16</v>
      </c>
      <c r="H174" s="24">
        <f t="shared" si="134"/>
        <v>27</v>
      </c>
      <c r="I174" s="24">
        <f t="shared" si="134"/>
        <v>31</v>
      </c>
      <c r="J174" s="24">
        <f t="shared" si="134"/>
        <v>49</v>
      </c>
    </row>
    <row r="175" spans="1:10">
      <c r="A175" s="30"/>
      <c r="B175" s="33"/>
      <c r="C175" s="36"/>
      <c r="D175" s="15">
        <f t="shared" ref="D175" si="135">D174/$D$148</f>
        <v>0.60476190476190472</v>
      </c>
      <c r="E175" s="23">
        <f t="shared" ref="E175" si="136">E174/$D$148</f>
        <v>0</v>
      </c>
      <c r="F175" s="23">
        <f t="shared" ref="F175" si="137">F174/$D$148</f>
        <v>1.9047619047619049E-2</v>
      </c>
      <c r="G175" s="23">
        <f t="shared" ref="G175" si="138">G174/$D$148</f>
        <v>7.6190476190476197E-2</v>
      </c>
      <c r="H175" s="23">
        <f t="shared" ref="H175" si="139">H174/$D$148</f>
        <v>0.12857142857142856</v>
      </c>
      <c r="I175" s="23">
        <f t="shared" ref="I175" si="140">I174/$D$148</f>
        <v>0.14761904761904762</v>
      </c>
      <c r="J175" s="23">
        <f t="shared" ref="J175" si="141">J174/$D$148</f>
        <v>0.23333333333333334</v>
      </c>
    </row>
    <row r="176" spans="1:10">
      <c r="A176" s="30"/>
      <c r="B176" s="33"/>
      <c r="C176" s="35" t="s">
        <v>12</v>
      </c>
      <c r="D176" s="1">
        <f>E176+F176+G176+H176+I176+J176</f>
        <v>83</v>
      </c>
      <c r="E176" s="24">
        <f>E182+E188+E194</f>
        <v>0</v>
      </c>
      <c r="F176" s="24">
        <f t="shared" ref="F176:J176" si="142">F182+F188+F194</f>
        <v>2</v>
      </c>
      <c r="G176" s="24">
        <f t="shared" si="142"/>
        <v>16</v>
      </c>
      <c r="H176" s="24">
        <f t="shared" si="142"/>
        <v>21</v>
      </c>
      <c r="I176" s="24">
        <f t="shared" si="142"/>
        <v>22</v>
      </c>
      <c r="J176" s="24">
        <f t="shared" si="142"/>
        <v>22</v>
      </c>
    </row>
    <row r="177" spans="1:10">
      <c r="A177" s="30"/>
      <c r="B177" s="34"/>
      <c r="C177" s="36"/>
      <c r="D177" s="15">
        <f t="shared" ref="D177" si="143">D176/$D$148</f>
        <v>0.39523809523809522</v>
      </c>
      <c r="E177" s="23">
        <f t="shared" ref="E177" si="144">E176/$D$148</f>
        <v>0</v>
      </c>
      <c r="F177" s="23">
        <f t="shared" ref="F177" si="145">F176/$D$148</f>
        <v>9.5238095238095247E-3</v>
      </c>
      <c r="G177" s="23">
        <f t="shared" ref="G177" si="146">G176/$D$148</f>
        <v>7.6190476190476197E-2</v>
      </c>
      <c r="H177" s="23">
        <f t="shared" ref="H177" si="147">H176/$D$148</f>
        <v>0.1</v>
      </c>
      <c r="I177" s="23">
        <f t="shared" ref="I177" si="148">I176/$D$148</f>
        <v>0.10476190476190476</v>
      </c>
      <c r="J177" s="23">
        <f t="shared" ref="J177" si="149">J176/$D$148</f>
        <v>0.10476190476190476</v>
      </c>
    </row>
    <row r="178" spans="1:10">
      <c r="A178" s="30"/>
      <c r="B178" s="32" t="s">
        <v>5</v>
      </c>
      <c r="C178" s="35" t="s">
        <v>11</v>
      </c>
      <c r="D178" s="1">
        <f>E178+F178+G178+H178+I178+J178</f>
        <v>70</v>
      </c>
      <c r="E178" s="24">
        <f>E180+E182</f>
        <v>0</v>
      </c>
      <c r="F178" s="24">
        <f t="shared" ref="F178:J178" si="150">F180+F182</f>
        <v>0</v>
      </c>
      <c r="G178" s="24">
        <f t="shared" si="150"/>
        <v>8</v>
      </c>
      <c r="H178" s="24">
        <f t="shared" si="150"/>
        <v>12</v>
      </c>
      <c r="I178" s="24">
        <f t="shared" si="150"/>
        <v>17</v>
      </c>
      <c r="J178" s="24">
        <f t="shared" si="150"/>
        <v>33</v>
      </c>
    </row>
    <row r="179" spans="1:10">
      <c r="A179" s="30"/>
      <c r="B179" s="33"/>
      <c r="C179" s="36"/>
      <c r="D179" s="15">
        <f t="shared" ref="D179" si="151">D178/$D$154</f>
        <v>1</v>
      </c>
      <c r="E179" s="23">
        <f t="shared" ref="E179" si="152">E178/$D$154</f>
        <v>0</v>
      </c>
      <c r="F179" s="23">
        <f t="shared" ref="F179" si="153">F178/$D$154</f>
        <v>0</v>
      </c>
      <c r="G179" s="23">
        <f t="shared" ref="G179" si="154">G178/$D$154</f>
        <v>0.11428571428571428</v>
      </c>
      <c r="H179" s="23">
        <f t="shared" ref="H179" si="155">H178/$D$154</f>
        <v>0.17142857142857143</v>
      </c>
      <c r="I179" s="23">
        <f t="shared" ref="I179" si="156">I178/$D$154</f>
        <v>0.24285714285714285</v>
      </c>
      <c r="J179" s="23">
        <f t="shared" ref="J179" si="157">J178/$D$154</f>
        <v>0.47142857142857142</v>
      </c>
    </row>
    <row r="180" spans="1:10">
      <c r="A180" s="30"/>
      <c r="B180" s="33"/>
      <c r="C180" s="35" t="s">
        <v>13</v>
      </c>
      <c r="D180" s="1">
        <f>E180+F180+G180+H180+I180+J180</f>
        <v>50</v>
      </c>
      <c r="E180" s="24">
        <v>0</v>
      </c>
      <c r="F180" s="24">
        <v>0</v>
      </c>
      <c r="G180" s="24">
        <v>5</v>
      </c>
      <c r="H180" s="24">
        <v>9</v>
      </c>
      <c r="I180" s="24">
        <v>12</v>
      </c>
      <c r="J180" s="24">
        <v>24</v>
      </c>
    </row>
    <row r="181" spans="1:10">
      <c r="A181" s="30"/>
      <c r="B181" s="33"/>
      <c r="C181" s="36"/>
      <c r="D181" s="15">
        <f t="shared" ref="D181" si="158">D180/$D$154</f>
        <v>0.7142857142857143</v>
      </c>
      <c r="E181" s="23">
        <f t="shared" ref="E181" si="159">E180/$D$154</f>
        <v>0</v>
      </c>
      <c r="F181" s="23">
        <f t="shared" ref="F181" si="160">F180/$D$154</f>
        <v>0</v>
      </c>
      <c r="G181" s="23">
        <f t="shared" ref="G181" si="161">G180/$D$154</f>
        <v>7.1428571428571425E-2</v>
      </c>
      <c r="H181" s="23">
        <f t="shared" ref="H181" si="162">H180/$D$154</f>
        <v>0.12857142857142856</v>
      </c>
      <c r="I181" s="23">
        <f t="shared" ref="I181" si="163">I180/$D$154</f>
        <v>0.17142857142857143</v>
      </c>
      <c r="J181" s="23">
        <f t="shared" ref="J181" si="164">J180/$D$154</f>
        <v>0.34285714285714286</v>
      </c>
    </row>
    <row r="182" spans="1:10">
      <c r="A182" s="30"/>
      <c r="B182" s="33"/>
      <c r="C182" s="35" t="s">
        <v>12</v>
      </c>
      <c r="D182" s="1">
        <f>E182+F182+G182+H182+I182+J182</f>
        <v>20</v>
      </c>
      <c r="E182" s="24">
        <v>0</v>
      </c>
      <c r="F182" s="24">
        <v>0</v>
      </c>
      <c r="G182" s="24">
        <v>3</v>
      </c>
      <c r="H182" s="24">
        <v>3</v>
      </c>
      <c r="I182" s="24">
        <v>5</v>
      </c>
      <c r="J182" s="24">
        <v>9</v>
      </c>
    </row>
    <row r="183" spans="1:10">
      <c r="A183" s="30"/>
      <c r="B183" s="34"/>
      <c r="C183" s="36"/>
      <c r="D183" s="15">
        <f t="shared" ref="D183" si="165">D182/$D$154</f>
        <v>0.2857142857142857</v>
      </c>
      <c r="E183" s="23">
        <f t="shared" ref="E183" si="166">E182/$D$154</f>
        <v>0</v>
      </c>
      <c r="F183" s="23">
        <f t="shared" ref="F183" si="167">F182/$D$154</f>
        <v>0</v>
      </c>
      <c r="G183" s="23">
        <f t="shared" ref="G183" si="168">G182/$D$154</f>
        <v>4.2857142857142858E-2</v>
      </c>
      <c r="H183" s="23">
        <f t="shared" ref="H183" si="169">H182/$D$154</f>
        <v>4.2857142857142858E-2</v>
      </c>
      <c r="I183" s="23">
        <f t="shared" ref="I183" si="170">I182/$D$154</f>
        <v>7.1428571428571425E-2</v>
      </c>
      <c r="J183" s="23">
        <f t="shared" ref="J183" si="171">J182/$D$154</f>
        <v>0.12857142857142856</v>
      </c>
    </row>
    <row r="184" spans="1:10">
      <c r="A184" s="30"/>
      <c r="B184" s="32" t="s">
        <v>6</v>
      </c>
      <c r="C184" s="35" t="s">
        <v>11</v>
      </c>
      <c r="D184" s="1">
        <f>E184+F184+G184+H184+I184+J184</f>
        <v>70</v>
      </c>
      <c r="E184" s="24">
        <f>E186+E188</f>
        <v>0</v>
      </c>
      <c r="F184" s="24">
        <f t="shared" ref="F184:J184" si="172">F186+F188</f>
        <v>2</v>
      </c>
      <c r="G184" s="24">
        <f t="shared" si="172"/>
        <v>9</v>
      </c>
      <c r="H184" s="24">
        <f t="shared" si="172"/>
        <v>16</v>
      </c>
      <c r="I184" s="24">
        <f t="shared" si="172"/>
        <v>20</v>
      </c>
      <c r="J184" s="24">
        <f t="shared" si="172"/>
        <v>23</v>
      </c>
    </row>
    <row r="185" spans="1:10">
      <c r="A185" s="30"/>
      <c r="B185" s="33"/>
      <c r="C185" s="36"/>
      <c r="D185" s="15">
        <f t="shared" ref="D185" si="173">D184/$D$160</f>
        <v>1</v>
      </c>
      <c r="E185" s="23">
        <f t="shared" ref="E185" si="174">E184/$D$160</f>
        <v>0</v>
      </c>
      <c r="F185" s="23">
        <f t="shared" ref="F185" si="175">F184/$D$160</f>
        <v>2.8571428571428571E-2</v>
      </c>
      <c r="G185" s="23">
        <f t="shared" ref="G185" si="176">G184/$D$160</f>
        <v>0.12857142857142856</v>
      </c>
      <c r="H185" s="23">
        <f t="shared" ref="H185" si="177">H184/$D$160</f>
        <v>0.22857142857142856</v>
      </c>
      <c r="I185" s="23">
        <f t="shared" ref="I185" si="178">I184/$D$160</f>
        <v>0.2857142857142857</v>
      </c>
      <c r="J185" s="23">
        <f t="shared" ref="J185" si="179">J184/$D$160</f>
        <v>0.32857142857142857</v>
      </c>
    </row>
    <row r="186" spans="1:10">
      <c r="A186" s="30"/>
      <c r="B186" s="33"/>
      <c r="C186" s="35" t="s">
        <v>13</v>
      </c>
      <c r="D186" s="1">
        <f>E186+F186+G186+H186+I186+J186</f>
        <v>49</v>
      </c>
      <c r="E186" s="24">
        <v>0</v>
      </c>
      <c r="F186" s="24">
        <v>2</v>
      </c>
      <c r="G186" s="24">
        <v>6</v>
      </c>
      <c r="H186" s="24">
        <v>12</v>
      </c>
      <c r="I186" s="24">
        <v>12</v>
      </c>
      <c r="J186" s="24">
        <v>17</v>
      </c>
    </row>
    <row r="187" spans="1:10">
      <c r="A187" s="30"/>
      <c r="B187" s="33"/>
      <c r="C187" s="36"/>
      <c r="D187" s="15">
        <f t="shared" ref="D187" si="180">D186/$D$160</f>
        <v>0.7</v>
      </c>
      <c r="E187" s="23">
        <f t="shared" ref="E187" si="181">E186/$D$160</f>
        <v>0</v>
      </c>
      <c r="F187" s="23">
        <f t="shared" ref="F187" si="182">F186/$D$160</f>
        <v>2.8571428571428571E-2</v>
      </c>
      <c r="G187" s="23">
        <f t="shared" ref="G187" si="183">G186/$D$160</f>
        <v>8.5714285714285715E-2</v>
      </c>
      <c r="H187" s="23">
        <f t="shared" ref="H187" si="184">H186/$D$160</f>
        <v>0.17142857142857143</v>
      </c>
      <c r="I187" s="23">
        <f t="shared" ref="I187" si="185">I186/$D$160</f>
        <v>0.17142857142857143</v>
      </c>
      <c r="J187" s="23">
        <f t="shared" ref="J187" si="186">J186/$D$160</f>
        <v>0.24285714285714285</v>
      </c>
    </row>
    <row r="188" spans="1:10">
      <c r="A188" s="30"/>
      <c r="B188" s="33"/>
      <c r="C188" s="35" t="s">
        <v>12</v>
      </c>
      <c r="D188" s="1">
        <f>E188+F188+G188+H188+I188+J188</f>
        <v>21</v>
      </c>
      <c r="E188" s="24">
        <v>0</v>
      </c>
      <c r="F188" s="24">
        <v>0</v>
      </c>
      <c r="G188" s="24">
        <v>3</v>
      </c>
      <c r="H188" s="24">
        <v>4</v>
      </c>
      <c r="I188" s="24">
        <v>8</v>
      </c>
      <c r="J188" s="24">
        <v>6</v>
      </c>
    </row>
    <row r="189" spans="1:10">
      <c r="A189" s="30"/>
      <c r="B189" s="34"/>
      <c r="C189" s="36"/>
      <c r="D189" s="15">
        <f t="shared" ref="D189" si="187">D188/$D$160</f>
        <v>0.3</v>
      </c>
      <c r="E189" s="23">
        <f t="shared" ref="E189" si="188">E188/$D$160</f>
        <v>0</v>
      </c>
      <c r="F189" s="23">
        <f t="shared" ref="F189" si="189">F188/$D$160</f>
        <v>0</v>
      </c>
      <c r="G189" s="23">
        <f t="shared" ref="G189" si="190">G188/$D$160</f>
        <v>4.2857142857142858E-2</v>
      </c>
      <c r="H189" s="23">
        <f t="shared" ref="H189" si="191">H188/$D$160</f>
        <v>5.7142857142857141E-2</v>
      </c>
      <c r="I189" s="23">
        <f t="shared" ref="I189" si="192">I188/$D$160</f>
        <v>0.11428571428571428</v>
      </c>
      <c r="J189" s="23">
        <f t="shared" ref="J189" si="193">J188/$D$160</f>
        <v>8.5714285714285715E-2</v>
      </c>
    </row>
    <row r="190" spans="1:10">
      <c r="A190" s="30"/>
      <c r="B190" s="37" t="s">
        <v>14</v>
      </c>
      <c r="C190" s="35" t="s">
        <v>11</v>
      </c>
      <c r="D190" s="1">
        <f>E190+F190+G190+H190+I190+J190</f>
        <v>70</v>
      </c>
      <c r="E190" s="24">
        <f>E192+E194</f>
        <v>0</v>
      </c>
      <c r="F190" s="24">
        <f t="shared" ref="F190:J190" si="194">F192+F194</f>
        <v>4</v>
      </c>
      <c r="G190" s="24">
        <f t="shared" si="194"/>
        <v>15</v>
      </c>
      <c r="H190" s="24">
        <f t="shared" si="194"/>
        <v>20</v>
      </c>
      <c r="I190" s="24">
        <f t="shared" si="194"/>
        <v>16</v>
      </c>
      <c r="J190" s="24">
        <f t="shared" si="194"/>
        <v>15</v>
      </c>
    </row>
    <row r="191" spans="1:10">
      <c r="A191" s="30"/>
      <c r="B191" s="38"/>
      <c r="C191" s="36"/>
      <c r="D191" s="15">
        <f t="shared" ref="D191" si="195">D190/$D$166</f>
        <v>1</v>
      </c>
      <c r="E191" s="23">
        <f t="shared" ref="E191" si="196">E190/$D$166</f>
        <v>0</v>
      </c>
      <c r="F191" s="23">
        <f t="shared" ref="F191" si="197">F190/$D$166</f>
        <v>5.7142857142857141E-2</v>
      </c>
      <c r="G191" s="23">
        <f t="shared" ref="G191" si="198">G190/$D$166</f>
        <v>0.21428571428571427</v>
      </c>
      <c r="H191" s="23">
        <f t="shared" ref="H191" si="199">H190/$D$166</f>
        <v>0.2857142857142857</v>
      </c>
      <c r="I191" s="23">
        <f t="shared" ref="I191" si="200">I190/$D$166</f>
        <v>0.22857142857142856</v>
      </c>
      <c r="J191" s="23">
        <f t="shared" ref="J191" si="201">J190/$D$166</f>
        <v>0.21428571428571427</v>
      </c>
    </row>
    <row r="192" spans="1:10">
      <c r="A192" s="30"/>
      <c r="B192" s="38"/>
      <c r="C192" s="35" t="s">
        <v>13</v>
      </c>
      <c r="D192" s="2">
        <f>E192+F192+G192+H192+I192+J192</f>
        <v>28</v>
      </c>
      <c r="E192" s="24">
        <v>0</v>
      </c>
      <c r="F192" s="24">
        <v>2</v>
      </c>
      <c r="G192" s="24">
        <v>5</v>
      </c>
      <c r="H192" s="24">
        <v>6</v>
      </c>
      <c r="I192" s="24">
        <v>7</v>
      </c>
      <c r="J192" s="24">
        <v>8</v>
      </c>
    </row>
    <row r="193" spans="1:10">
      <c r="A193" s="30"/>
      <c r="B193" s="38"/>
      <c r="C193" s="36"/>
      <c r="D193" s="15">
        <f t="shared" ref="D193" si="202">D192/$D$166</f>
        <v>0.4</v>
      </c>
      <c r="E193" s="23">
        <f t="shared" ref="E193" si="203">E192/$D$166</f>
        <v>0</v>
      </c>
      <c r="F193" s="23">
        <f t="shared" ref="F193" si="204">F192/$D$166</f>
        <v>2.8571428571428571E-2</v>
      </c>
      <c r="G193" s="23">
        <f t="shared" ref="G193" si="205">G192/$D$166</f>
        <v>7.1428571428571425E-2</v>
      </c>
      <c r="H193" s="23">
        <f t="shared" ref="H193" si="206">H192/$D$166</f>
        <v>8.5714285714285715E-2</v>
      </c>
      <c r="I193" s="23">
        <f t="shared" ref="I193" si="207">I192/$D$166</f>
        <v>0.1</v>
      </c>
      <c r="J193" s="23">
        <f t="shared" ref="J193" si="208">J192/$D$166</f>
        <v>0.11428571428571428</v>
      </c>
    </row>
    <row r="194" spans="1:10">
      <c r="A194" s="30"/>
      <c r="B194" s="38"/>
      <c r="C194" s="35" t="s">
        <v>12</v>
      </c>
      <c r="D194" s="14">
        <f>E194+F194+G194+H194+I194+J194</f>
        <v>42</v>
      </c>
      <c r="E194" s="24">
        <v>0</v>
      </c>
      <c r="F194" s="24">
        <v>2</v>
      </c>
      <c r="G194" s="24">
        <v>10</v>
      </c>
      <c r="H194" s="24">
        <v>14</v>
      </c>
      <c r="I194" s="24">
        <v>9</v>
      </c>
      <c r="J194" s="24">
        <v>7</v>
      </c>
    </row>
    <row r="195" spans="1:10" ht="17.25" thickBot="1">
      <c r="A195" s="31"/>
      <c r="B195" s="39"/>
      <c r="C195" s="40"/>
      <c r="D195" s="18">
        <f t="shared" ref="D195" si="209">D194/$D$166</f>
        <v>0.6</v>
      </c>
      <c r="E195" s="25">
        <f t="shared" ref="E195" si="210">E194/$D$166</f>
        <v>0</v>
      </c>
      <c r="F195" s="25">
        <f t="shared" ref="F195" si="211">F194/$D$166</f>
        <v>2.8571428571428571E-2</v>
      </c>
      <c r="G195" s="25">
        <f t="shared" ref="G195" si="212">G194/$D$166</f>
        <v>0.14285714285714285</v>
      </c>
      <c r="H195" s="25">
        <f t="shared" ref="H195" si="213">H194/$D$166</f>
        <v>0.2</v>
      </c>
      <c r="I195" s="25">
        <f t="shared" ref="I195" si="214">I194/$D$166</f>
        <v>0.12857142857142856</v>
      </c>
      <c r="J195" s="25">
        <f t="shared" ref="J195" si="215">J194/$D$166</f>
        <v>0.1</v>
      </c>
    </row>
    <row r="196" spans="1:10">
      <c r="A196" s="29" t="s">
        <v>28</v>
      </c>
      <c r="B196" s="32" t="s">
        <v>9</v>
      </c>
      <c r="C196" s="35" t="s">
        <v>11</v>
      </c>
      <c r="D196" s="11">
        <f>E196+F196+G196+H196+I196+J196</f>
        <v>2516</v>
      </c>
      <c r="E196" s="22">
        <f>E198+E200</f>
        <v>42</v>
      </c>
      <c r="F196" s="22">
        <f t="shared" ref="F196:J196" si="216">F198+F200</f>
        <v>85</v>
      </c>
      <c r="G196" s="22">
        <f t="shared" si="216"/>
        <v>147</v>
      </c>
      <c r="H196" s="22">
        <f t="shared" si="216"/>
        <v>391</v>
      </c>
      <c r="I196" s="22">
        <f t="shared" si="216"/>
        <v>575</v>
      </c>
      <c r="J196" s="22">
        <f t="shared" si="216"/>
        <v>1276</v>
      </c>
    </row>
    <row r="197" spans="1:10">
      <c r="A197" s="30"/>
      <c r="B197" s="33"/>
      <c r="C197" s="36"/>
      <c r="D197" s="15"/>
      <c r="E197" s="23">
        <f>E196/$D$196</f>
        <v>1.6693163751987282E-2</v>
      </c>
      <c r="F197" s="23">
        <f t="shared" ref="F197:J197" si="217">F196/$D$196</f>
        <v>3.3783783783783786E-2</v>
      </c>
      <c r="G197" s="23">
        <f t="shared" si="217"/>
        <v>5.8426073131955483E-2</v>
      </c>
      <c r="H197" s="23">
        <f t="shared" si="217"/>
        <v>0.1554054054054054</v>
      </c>
      <c r="I197" s="23">
        <f t="shared" si="217"/>
        <v>0.22853736089030208</v>
      </c>
      <c r="J197" s="23">
        <f t="shared" si="217"/>
        <v>0.50715421303656594</v>
      </c>
    </row>
    <row r="198" spans="1:10">
      <c r="A198" s="30"/>
      <c r="B198" s="33"/>
      <c r="C198" s="35" t="s">
        <v>13</v>
      </c>
      <c r="D198" s="1">
        <f>SUM(E198:J198)</f>
        <v>1091</v>
      </c>
      <c r="E198" s="24">
        <v>21</v>
      </c>
      <c r="F198" s="24">
        <v>49</v>
      </c>
      <c r="G198" s="24">
        <v>88</v>
      </c>
      <c r="H198" s="24">
        <v>145</v>
      </c>
      <c r="I198" s="24">
        <v>222</v>
      </c>
      <c r="J198" s="24">
        <v>566</v>
      </c>
    </row>
    <row r="199" spans="1:10">
      <c r="A199" s="30"/>
      <c r="B199" s="33"/>
      <c r="C199" s="36"/>
      <c r="D199" s="15">
        <f>D198/$D$196</f>
        <v>0.43362480127186009</v>
      </c>
      <c r="E199" s="23">
        <f>E198/$D$198</f>
        <v>1.924839596700275E-2</v>
      </c>
      <c r="F199" s="23">
        <f t="shared" ref="F199:J199" si="218">F198/$D$198</f>
        <v>4.4912923923006415E-2</v>
      </c>
      <c r="G199" s="23">
        <f t="shared" si="218"/>
        <v>8.0659945004582956E-2</v>
      </c>
      <c r="H199" s="23">
        <f t="shared" si="218"/>
        <v>0.13290559120073328</v>
      </c>
      <c r="I199" s="23">
        <f t="shared" si="218"/>
        <v>0.20348304307974335</v>
      </c>
      <c r="J199" s="23">
        <f t="shared" si="218"/>
        <v>0.51879010082493127</v>
      </c>
    </row>
    <row r="200" spans="1:10">
      <c r="A200" s="30"/>
      <c r="B200" s="33"/>
      <c r="C200" s="35" t="s">
        <v>12</v>
      </c>
      <c r="D200" s="1">
        <f>SUM(E200:J200)</f>
        <v>1425</v>
      </c>
      <c r="E200" s="24">
        <v>21</v>
      </c>
      <c r="F200" s="24">
        <v>36</v>
      </c>
      <c r="G200" s="24">
        <v>59</v>
      </c>
      <c r="H200" s="24">
        <v>246</v>
      </c>
      <c r="I200" s="24">
        <v>353</v>
      </c>
      <c r="J200" s="24">
        <v>710</v>
      </c>
    </row>
    <row r="201" spans="1:10">
      <c r="A201" s="30"/>
      <c r="B201" s="34"/>
      <c r="C201" s="36"/>
      <c r="D201" s="15">
        <f>D200/$D$196</f>
        <v>0.56637519872813991</v>
      </c>
      <c r="E201" s="23">
        <f>E200/$D$200</f>
        <v>1.4736842105263158E-2</v>
      </c>
      <c r="F201" s="23">
        <f t="shared" ref="F201:J201" si="219">F200/$D$200</f>
        <v>2.5263157894736842E-2</v>
      </c>
      <c r="G201" s="23">
        <f t="shared" si="219"/>
        <v>4.1403508771929824E-2</v>
      </c>
      <c r="H201" s="23">
        <f t="shared" si="219"/>
        <v>0.17263157894736841</v>
      </c>
      <c r="I201" s="23">
        <f t="shared" si="219"/>
        <v>0.24771929824561403</v>
      </c>
      <c r="J201" s="23">
        <f t="shared" si="219"/>
        <v>0.49824561403508771</v>
      </c>
    </row>
    <row r="202" spans="1:10">
      <c r="A202" s="30"/>
      <c r="B202" s="32" t="s">
        <v>5</v>
      </c>
      <c r="C202" s="35" t="s">
        <v>11</v>
      </c>
      <c r="D202" s="11">
        <f>E202+F202+G202+H202+I202+J202</f>
        <v>68</v>
      </c>
      <c r="E202" s="22">
        <f>E204+E206</f>
        <v>0</v>
      </c>
      <c r="F202" s="22">
        <f t="shared" ref="F202:J202" si="220">F204+F206</f>
        <v>1</v>
      </c>
      <c r="G202" s="22">
        <f t="shared" si="220"/>
        <v>5</v>
      </c>
      <c r="H202" s="22">
        <f t="shared" si="220"/>
        <v>9</v>
      </c>
      <c r="I202" s="22">
        <f t="shared" si="220"/>
        <v>19</v>
      </c>
      <c r="J202" s="22">
        <f t="shared" si="220"/>
        <v>34</v>
      </c>
    </row>
    <row r="203" spans="1:10">
      <c r="A203" s="30"/>
      <c r="B203" s="33"/>
      <c r="C203" s="36"/>
      <c r="D203" s="15"/>
      <c r="E203" s="23">
        <f>E202/$D$202</f>
        <v>0</v>
      </c>
      <c r="F203" s="23">
        <f t="shared" ref="F203:J203" si="221">F202/$D$202</f>
        <v>1.4705882352941176E-2</v>
      </c>
      <c r="G203" s="23">
        <f t="shared" si="221"/>
        <v>7.3529411764705885E-2</v>
      </c>
      <c r="H203" s="23">
        <f t="shared" si="221"/>
        <v>0.13235294117647059</v>
      </c>
      <c r="I203" s="23">
        <f t="shared" si="221"/>
        <v>0.27941176470588236</v>
      </c>
      <c r="J203" s="23">
        <f t="shared" si="221"/>
        <v>0.5</v>
      </c>
    </row>
    <row r="204" spans="1:10">
      <c r="A204" s="30"/>
      <c r="B204" s="33"/>
      <c r="C204" s="35" t="s">
        <v>13</v>
      </c>
      <c r="D204" s="1">
        <f>SUM(E204:J204)</f>
        <v>52</v>
      </c>
      <c r="E204" s="24">
        <v>0</v>
      </c>
      <c r="F204" s="24">
        <v>0</v>
      </c>
      <c r="G204" s="24">
        <v>4</v>
      </c>
      <c r="H204" s="24">
        <v>7</v>
      </c>
      <c r="I204" s="24">
        <v>16</v>
      </c>
      <c r="J204" s="24">
        <v>25</v>
      </c>
    </row>
    <row r="205" spans="1:10">
      <c r="A205" s="30"/>
      <c r="B205" s="33"/>
      <c r="C205" s="36"/>
      <c r="D205" s="15">
        <f>D204/D202</f>
        <v>0.76470588235294112</v>
      </c>
      <c r="E205" s="23">
        <f>E204/$D$204</f>
        <v>0</v>
      </c>
      <c r="F205" s="23">
        <f t="shared" ref="F205:J205" si="222">F204/$D$204</f>
        <v>0</v>
      </c>
      <c r="G205" s="23">
        <f t="shared" si="222"/>
        <v>7.6923076923076927E-2</v>
      </c>
      <c r="H205" s="23">
        <f t="shared" si="222"/>
        <v>0.13461538461538461</v>
      </c>
      <c r="I205" s="23">
        <f t="shared" si="222"/>
        <v>0.30769230769230771</v>
      </c>
      <c r="J205" s="23">
        <f t="shared" si="222"/>
        <v>0.48076923076923078</v>
      </c>
    </row>
    <row r="206" spans="1:10">
      <c r="A206" s="30"/>
      <c r="B206" s="33"/>
      <c r="C206" s="35" t="s">
        <v>12</v>
      </c>
      <c r="D206" s="1">
        <f>SUM(E206:J206)</f>
        <v>16</v>
      </c>
      <c r="E206" s="24">
        <v>0</v>
      </c>
      <c r="F206" s="24">
        <v>1</v>
      </c>
      <c r="G206" s="24">
        <v>1</v>
      </c>
      <c r="H206" s="24">
        <v>2</v>
      </c>
      <c r="I206" s="24">
        <v>3</v>
      </c>
      <c r="J206" s="24">
        <v>9</v>
      </c>
    </row>
    <row r="207" spans="1:10">
      <c r="A207" s="30"/>
      <c r="B207" s="34"/>
      <c r="C207" s="36"/>
      <c r="D207" s="15">
        <f>D206/D202</f>
        <v>0.23529411764705882</v>
      </c>
      <c r="E207" s="23">
        <f>E206/$D$206</f>
        <v>0</v>
      </c>
      <c r="F207" s="23">
        <f t="shared" ref="F207:J207" si="223">F206/$D$206</f>
        <v>6.25E-2</v>
      </c>
      <c r="G207" s="23">
        <f t="shared" si="223"/>
        <v>6.25E-2</v>
      </c>
      <c r="H207" s="23">
        <f t="shared" si="223"/>
        <v>0.125</v>
      </c>
      <c r="I207" s="23">
        <f t="shared" si="223"/>
        <v>0.1875</v>
      </c>
      <c r="J207" s="23">
        <f t="shared" si="223"/>
        <v>0.5625</v>
      </c>
    </row>
    <row r="208" spans="1:10">
      <c r="A208" s="30"/>
      <c r="B208" s="32" t="s">
        <v>6</v>
      </c>
      <c r="C208" s="35" t="s">
        <v>11</v>
      </c>
      <c r="D208" s="11">
        <f>E208+F208+G208+H208+I208+J208</f>
        <v>46</v>
      </c>
      <c r="E208" s="22">
        <f t="shared" ref="E208:J208" si="224">E210+E212</f>
        <v>0</v>
      </c>
      <c r="F208" s="22">
        <f t="shared" si="224"/>
        <v>1</v>
      </c>
      <c r="G208" s="22">
        <f t="shared" si="224"/>
        <v>3</v>
      </c>
      <c r="H208" s="22">
        <f t="shared" si="224"/>
        <v>8</v>
      </c>
      <c r="I208" s="22">
        <f t="shared" si="224"/>
        <v>13</v>
      </c>
      <c r="J208" s="22">
        <f t="shared" si="224"/>
        <v>21</v>
      </c>
    </row>
    <row r="209" spans="1:10">
      <c r="A209" s="30"/>
      <c r="B209" s="33"/>
      <c r="C209" s="36"/>
      <c r="D209" s="15"/>
      <c r="E209" s="23">
        <f>E208/$D$208</f>
        <v>0</v>
      </c>
      <c r="F209" s="23">
        <f t="shared" ref="F209:J209" si="225">F208/$D$208</f>
        <v>2.1739130434782608E-2</v>
      </c>
      <c r="G209" s="23">
        <f t="shared" si="225"/>
        <v>6.5217391304347824E-2</v>
      </c>
      <c r="H209" s="23">
        <f t="shared" si="225"/>
        <v>0.17391304347826086</v>
      </c>
      <c r="I209" s="23">
        <f t="shared" si="225"/>
        <v>0.28260869565217389</v>
      </c>
      <c r="J209" s="23">
        <f t="shared" si="225"/>
        <v>0.45652173913043476</v>
      </c>
    </row>
    <row r="210" spans="1:10">
      <c r="A210" s="30"/>
      <c r="B210" s="33"/>
      <c r="C210" s="35" t="s">
        <v>13</v>
      </c>
      <c r="D210" s="1">
        <f>SUM(E210:J210)</f>
        <v>29</v>
      </c>
      <c r="E210" s="24">
        <v>0</v>
      </c>
      <c r="F210" s="24">
        <v>1</v>
      </c>
      <c r="G210" s="24">
        <v>2</v>
      </c>
      <c r="H210" s="24">
        <v>6</v>
      </c>
      <c r="I210" s="24">
        <v>8</v>
      </c>
      <c r="J210" s="24">
        <v>12</v>
      </c>
    </row>
    <row r="211" spans="1:10">
      <c r="A211" s="30"/>
      <c r="B211" s="33"/>
      <c r="C211" s="36"/>
      <c r="D211" s="15">
        <f>D210/D208</f>
        <v>0.63043478260869568</v>
      </c>
      <c r="E211" s="23">
        <f>E210/$D$210</f>
        <v>0</v>
      </c>
      <c r="F211" s="23">
        <f t="shared" ref="F211:J211" si="226">F210/$D$210</f>
        <v>3.4482758620689655E-2</v>
      </c>
      <c r="G211" s="23">
        <f t="shared" si="226"/>
        <v>6.8965517241379309E-2</v>
      </c>
      <c r="H211" s="23">
        <f t="shared" si="226"/>
        <v>0.20689655172413793</v>
      </c>
      <c r="I211" s="23">
        <f t="shared" si="226"/>
        <v>0.27586206896551724</v>
      </c>
      <c r="J211" s="23">
        <f t="shared" si="226"/>
        <v>0.41379310344827586</v>
      </c>
    </row>
    <row r="212" spans="1:10">
      <c r="A212" s="30"/>
      <c r="B212" s="33"/>
      <c r="C212" s="35" t="s">
        <v>12</v>
      </c>
      <c r="D212" s="1">
        <f>SUM(E212:J212)</f>
        <v>17</v>
      </c>
      <c r="E212" s="24">
        <v>0</v>
      </c>
      <c r="F212" s="24">
        <v>0</v>
      </c>
      <c r="G212" s="24">
        <v>1</v>
      </c>
      <c r="H212" s="24">
        <v>2</v>
      </c>
      <c r="I212" s="24">
        <v>5</v>
      </c>
      <c r="J212" s="24">
        <v>9</v>
      </c>
    </row>
    <row r="213" spans="1:10">
      <c r="A213" s="30"/>
      <c r="B213" s="34"/>
      <c r="C213" s="36"/>
      <c r="D213" s="15">
        <f>D212/D208</f>
        <v>0.36956521739130432</v>
      </c>
      <c r="E213" s="23">
        <f>E212/$D$212</f>
        <v>0</v>
      </c>
      <c r="F213" s="23">
        <f t="shared" ref="F213:J213" si="227">F212/$D$212</f>
        <v>0</v>
      </c>
      <c r="G213" s="23">
        <f t="shared" si="227"/>
        <v>5.8823529411764705E-2</v>
      </c>
      <c r="H213" s="23">
        <f t="shared" si="227"/>
        <v>0.11764705882352941</v>
      </c>
      <c r="I213" s="23">
        <f t="shared" si="227"/>
        <v>0.29411764705882354</v>
      </c>
      <c r="J213" s="23">
        <f t="shared" si="227"/>
        <v>0.52941176470588236</v>
      </c>
    </row>
    <row r="214" spans="1:10">
      <c r="A214" s="30"/>
      <c r="B214" s="37" t="s">
        <v>14</v>
      </c>
      <c r="C214" s="35" t="s">
        <v>11</v>
      </c>
      <c r="D214" s="11">
        <f>E214+F214+G214+H214+I214+J214</f>
        <v>51</v>
      </c>
      <c r="E214" s="22">
        <f t="shared" ref="E214:J214" si="228">E216+E218</f>
        <v>0</v>
      </c>
      <c r="F214" s="22">
        <f t="shared" si="228"/>
        <v>3</v>
      </c>
      <c r="G214" s="22">
        <f t="shared" si="228"/>
        <v>6</v>
      </c>
      <c r="H214" s="22">
        <f t="shared" si="228"/>
        <v>15</v>
      </c>
      <c r="I214" s="22">
        <f t="shared" si="228"/>
        <v>13</v>
      </c>
      <c r="J214" s="22">
        <f t="shared" si="228"/>
        <v>14</v>
      </c>
    </row>
    <row r="215" spans="1:10">
      <c r="A215" s="30"/>
      <c r="B215" s="38"/>
      <c r="C215" s="36"/>
      <c r="D215" s="15"/>
      <c r="E215" s="23">
        <f>E214/$D$214</f>
        <v>0</v>
      </c>
      <c r="F215" s="23">
        <f t="shared" ref="F215:J215" si="229">F214/$D$214</f>
        <v>5.8823529411764705E-2</v>
      </c>
      <c r="G215" s="23">
        <f t="shared" si="229"/>
        <v>0.11764705882352941</v>
      </c>
      <c r="H215" s="23">
        <f t="shared" si="229"/>
        <v>0.29411764705882354</v>
      </c>
      <c r="I215" s="23">
        <f t="shared" si="229"/>
        <v>0.25490196078431371</v>
      </c>
      <c r="J215" s="23">
        <f t="shared" si="229"/>
        <v>0.27450980392156865</v>
      </c>
    </row>
    <row r="216" spans="1:10">
      <c r="A216" s="30"/>
      <c r="B216" s="38"/>
      <c r="C216" s="35" t="s">
        <v>13</v>
      </c>
      <c r="D216" s="1">
        <f>SUM(E216:J216)</f>
        <v>15</v>
      </c>
      <c r="E216" s="24">
        <v>0</v>
      </c>
      <c r="F216" s="24">
        <v>0</v>
      </c>
      <c r="G216" s="24">
        <v>4</v>
      </c>
      <c r="H216" s="24">
        <v>1</v>
      </c>
      <c r="I216" s="24">
        <v>3</v>
      </c>
      <c r="J216" s="24">
        <v>7</v>
      </c>
    </row>
    <row r="217" spans="1:10">
      <c r="A217" s="30"/>
      <c r="B217" s="38"/>
      <c r="C217" s="36"/>
      <c r="D217" s="15">
        <f>D216/D214</f>
        <v>0.29411764705882354</v>
      </c>
      <c r="E217" s="23">
        <f>E216/$D$216</f>
        <v>0</v>
      </c>
      <c r="F217" s="23">
        <f t="shared" ref="F217:J217" si="230">F216/$D$216</f>
        <v>0</v>
      </c>
      <c r="G217" s="23">
        <f t="shared" si="230"/>
        <v>0.26666666666666666</v>
      </c>
      <c r="H217" s="23">
        <f t="shared" si="230"/>
        <v>6.6666666666666666E-2</v>
      </c>
      <c r="I217" s="23">
        <f>I216/$D$216</f>
        <v>0.2</v>
      </c>
      <c r="J217" s="23">
        <f t="shared" si="230"/>
        <v>0.46666666666666667</v>
      </c>
    </row>
    <row r="218" spans="1:10">
      <c r="A218" s="30"/>
      <c r="B218" s="38"/>
      <c r="C218" s="35" t="s">
        <v>12</v>
      </c>
      <c r="D218" s="1">
        <f>SUM(E218:J218)</f>
        <v>36</v>
      </c>
      <c r="E218" s="24">
        <v>0</v>
      </c>
      <c r="F218" s="24">
        <v>3</v>
      </c>
      <c r="G218" s="24">
        <v>2</v>
      </c>
      <c r="H218" s="24">
        <v>14</v>
      </c>
      <c r="I218" s="24">
        <v>10</v>
      </c>
      <c r="J218" s="24">
        <v>7</v>
      </c>
    </row>
    <row r="219" spans="1:10" ht="17.25" thickBot="1">
      <c r="A219" s="31"/>
      <c r="B219" s="39"/>
      <c r="C219" s="40"/>
      <c r="D219" s="18">
        <f>D218/D214</f>
        <v>0.70588235294117652</v>
      </c>
      <c r="E219" s="25">
        <f>E218/$D$218</f>
        <v>0</v>
      </c>
      <c r="F219" s="25">
        <f t="shared" ref="F219:J219" si="231">F218/$D$218</f>
        <v>8.3333333333333329E-2</v>
      </c>
      <c r="G219" s="25">
        <f t="shared" si="231"/>
        <v>5.5555555555555552E-2</v>
      </c>
      <c r="H219" s="25">
        <f t="shared" si="231"/>
        <v>0.3888888888888889</v>
      </c>
      <c r="I219" s="25">
        <f t="shared" si="231"/>
        <v>0.27777777777777779</v>
      </c>
      <c r="J219" s="25">
        <f t="shared" si="231"/>
        <v>0.19444444444444445</v>
      </c>
    </row>
    <row r="220" spans="1:10">
      <c r="A220" s="29" t="s">
        <v>29</v>
      </c>
      <c r="B220" s="32" t="s">
        <v>9</v>
      </c>
      <c r="C220" s="35" t="s">
        <v>11</v>
      </c>
      <c r="D220" s="11">
        <f>E220+F220+G220+H220+I220+J220</f>
        <v>2464</v>
      </c>
      <c r="E220" s="22">
        <f>E222+E224</f>
        <v>35</v>
      </c>
      <c r="F220" s="22">
        <f t="shared" ref="F220:J220" si="232">F222+F224</f>
        <v>86</v>
      </c>
      <c r="G220" s="22">
        <f t="shared" si="232"/>
        <v>131</v>
      </c>
      <c r="H220" s="22">
        <f t="shared" si="232"/>
        <v>336</v>
      </c>
      <c r="I220" s="22">
        <f t="shared" si="232"/>
        <v>540</v>
      </c>
      <c r="J220" s="22">
        <f t="shared" si="232"/>
        <v>1336</v>
      </c>
    </row>
    <row r="221" spans="1:10">
      <c r="A221" s="30"/>
      <c r="B221" s="33"/>
      <c r="C221" s="36"/>
      <c r="D221" s="15"/>
      <c r="E221" s="23">
        <f>E220/$D$220</f>
        <v>1.4204545454545454E-2</v>
      </c>
      <c r="F221" s="23">
        <f t="shared" ref="F221:J221" si="233">F220/$D$220</f>
        <v>3.49025974025974E-2</v>
      </c>
      <c r="G221" s="23">
        <f t="shared" si="233"/>
        <v>5.3165584415584416E-2</v>
      </c>
      <c r="H221" s="23">
        <f t="shared" si="233"/>
        <v>0.13636363636363635</v>
      </c>
      <c r="I221" s="23">
        <f t="shared" si="233"/>
        <v>0.21915584415584416</v>
      </c>
      <c r="J221" s="23">
        <f t="shared" si="233"/>
        <v>0.54220779220779225</v>
      </c>
    </row>
    <row r="222" spans="1:10">
      <c r="A222" s="30"/>
      <c r="B222" s="33"/>
      <c r="C222" s="35" t="s">
        <v>13</v>
      </c>
      <c r="D222" s="1">
        <f>SUM(E222:J222)</f>
        <v>1055</v>
      </c>
      <c r="E222" s="24">
        <v>17</v>
      </c>
      <c r="F222" s="24">
        <v>46</v>
      </c>
      <c r="G222" s="24">
        <v>79</v>
      </c>
      <c r="H222" s="24">
        <v>128</v>
      </c>
      <c r="I222" s="24">
        <v>199</v>
      </c>
      <c r="J222" s="24">
        <v>586</v>
      </c>
    </row>
    <row r="223" spans="1:10">
      <c r="A223" s="30"/>
      <c r="B223" s="33"/>
      <c r="C223" s="36"/>
      <c r="D223" s="15">
        <f>D222/$D$220</f>
        <v>0.42816558441558439</v>
      </c>
      <c r="E223" s="23">
        <f>E222/$D$220</f>
        <v>6.899350649350649E-3</v>
      </c>
      <c r="F223" s="23">
        <f t="shared" ref="F223:J223" si="234">F222/$D$220</f>
        <v>1.8668831168831168E-2</v>
      </c>
      <c r="G223" s="23">
        <f t="shared" si="234"/>
        <v>3.2061688311688312E-2</v>
      </c>
      <c r="H223" s="23">
        <f t="shared" si="234"/>
        <v>5.1948051948051951E-2</v>
      </c>
      <c r="I223" s="23">
        <f t="shared" si="234"/>
        <v>8.0762987012987009E-2</v>
      </c>
      <c r="J223" s="23">
        <f t="shared" si="234"/>
        <v>0.23782467532467533</v>
      </c>
    </row>
    <row r="224" spans="1:10">
      <c r="A224" s="30"/>
      <c r="B224" s="33"/>
      <c r="C224" s="35" t="s">
        <v>12</v>
      </c>
      <c r="D224" s="1">
        <f>SUM(E224:J224)</f>
        <v>1409</v>
      </c>
      <c r="E224" s="24">
        <v>18</v>
      </c>
      <c r="F224" s="24">
        <v>40</v>
      </c>
      <c r="G224" s="24">
        <v>52</v>
      </c>
      <c r="H224" s="24">
        <v>208</v>
      </c>
      <c r="I224" s="24">
        <v>341</v>
      </c>
      <c r="J224" s="24">
        <v>750</v>
      </c>
    </row>
    <row r="225" spans="1:10">
      <c r="A225" s="30"/>
      <c r="B225" s="34"/>
      <c r="C225" s="36"/>
      <c r="D225" s="15">
        <f>D224/$D$220</f>
        <v>0.57183441558441561</v>
      </c>
      <c r="E225" s="15">
        <f t="shared" ref="E225:J225" si="235">E224/$D$220</f>
        <v>7.305194805194805E-3</v>
      </c>
      <c r="F225" s="15">
        <f t="shared" si="235"/>
        <v>1.6233766233766232E-2</v>
      </c>
      <c r="G225" s="15">
        <f t="shared" si="235"/>
        <v>2.1103896103896104E-2</v>
      </c>
      <c r="H225" s="15">
        <f t="shared" si="235"/>
        <v>8.4415584415584416E-2</v>
      </c>
      <c r="I225" s="15">
        <f t="shared" si="235"/>
        <v>0.13839285714285715</v>
      </c>
      <c r="J225" s="15">
        <f t="shared" si="235"/>
        <v>0.30438311688311687</v>
      </c>
    </row>
    <row r="226" spans="1:10">
      <c r="A226" s="30"/>
      <c r="B226" s="32" t="s">
        <v>5</v>
      </c>
      <c r="C226" s="35" t="s">
        <v>11</v>
      </c>
      <c r="D226" s="11">
        <f>E226+F226+G226+H226+I226+J226</f>
        <v>67</v>
      </c>
      <c r="E226" s="22">
        <f>E228+E230</f>
        <v>0</v>
      </c>
      <c r="F226" s="22">
        <f t="shared" ref="F226:J226" si="236">F228+F230</f>
        <v>1</v>
      </c>
      <c r="G226" s="22">
        <f t="shared" si="236"/>
        <v>4</v>
      </c>
      <c r="H226" s="22">
        <f t="shared" si="236"/>
        <v>9</v>
      </c>
      <c r="I226" s="22">
        <f t="shared" si="236"/>
        <v>18</v>
      </c>
      <c r="J226" s="22">
        <f t="shared" si="236"/>
        <v>35</v>
      </c>
    </row>
    <row r="227" spans="1:10">
      <c r="A227" s="30"/>
      <c r="B227" s="33"/>
      <c r="C227" s="36"/>
      <c r="D227" s="15"/>
      <c r="E227" s="23">
        <f>E226/$D$226</f>
        <v>0</v>
      </c>
      <c r="F227" s="23">
        <f t="shared" ref="F227:J227" si="237">F226/$D$226</f>
        <v>1.4925373134328358E-2</v>
      </c>
      <c r="G227" s="23">
        <f t="shared" si="237"/>
        <v>5.9701492537313432E-2</v>
      </c>
      <c r="H227" s="23">
        <f t="shared" si="237"/>
        <v>0.13432835820895522</v>
      </c>
      <c r="I227" s="23">
        <f t="shared" si="237"/>
        <v>0.26865671641791045</v>
      </c>
      <c r="J227" s="23">
        <f t="shared" si="237"/>
        <v>0.52238805970149249</v>
      </c>
    </row>
    <row r="228" spans="1:10">
      <c r="A228" s="30"/>
      <c r="B228" s="33"/>
      <c r="C228" s="35" t="s">
        <v>13</v>
      </c>
      <c r="D228" s="1">
        <f>SUM(E228:J228)</f>
        <v>49</v>
      </c>
      <c r="E228" s="24">
        <v>0</v>
      </c>
      <c r="F228" s="24">
        <v>0</v>
      </c>
      <c r="G228" s="24">
        <v>3</v>
      </c>
      <c r="H228" s="24">
        <v>7</v>
      </c>
      <c r="I228" s="24">
        <v>12</v>
      </c>
      <c r="J228" s="24">
        <v>27</v>
      </c>
    </row>
    <row r="229" spans="1:10">
      <c r="A229" s="30"/>
      <c r="B229" s="33"/>
      <c r="C229" s="36"/>
      <c r="D229" s="15">
        <f>D228/D226</f>
        <v>0.73134328358208955</v>
      </c>
      <c r="E229" s="23">
        <f>E228/$D$226</f>
        <v>0</v>
      </c>
      <c r="F229" s="23">
        <f t="shared" ref="F229:J229" si="238">F228/$D$226</f>
        <v>0</v>
      </c>
      <c r="G229" s="23">
        <f t="shared" si="238"/>
        <v>4.4776119402985072E-2</v>
      </c>
      <c r="H229" s="23">
        <f t="shared" si="238"/>
        <v>0.1044776119402985</v>
      </c>
      <c r="I229" s="23">
        <f t="shared" si="238"/>
        <v>0.17910447761194029</v>
      </c>
      <c r="J229" s="23">
        <f t="shared" si="238"/>
        <v>0.40298507462686567</v>
      </c>
    </row>
    <row r="230" spans="1:10">
      <c r="A230" s="30"/>
      <c r="B230" s="33"/>
      <c r="C230" s="35" t="s">
        <v>12</v>
      </c>
      <c r="D230" s="1">
        <f>SUM(E230:J230)</f>
        <v>18</v>
      </c>
      <c r="E230" s="24">
        <v>0</v>
      </c>
      <c r="F230" s="24">
        <v>1</v>
      </c>
      <c r="G230" s="24">
        <v>1</v>
      </c>
      <c r="H230" s="24">
        <v>2</v>
      </c>
      <c r="I230" s="24">
        <v>6</v>
      </c>
      <c r="J230" s="24">
        <v>8</v>
      </c>
    </row>
    <row r="231" spans="1:10">
      <c r="A231" s="30"/>
      <c r="B231" s="34"/>
      <c r="C231" s="36"/>
      <c r="D231" s="15">
        <f>D230/D226</f>
        <v>0.26865671641791045</v>
      </c>
      <c r="E231" s="23">
        <f>E230/$D$226</f>
        <v>0</v>
      </c>
      <c r="F231" s="23">
        <f t="shared" ref="F231:J231" si="239">F230/$D$226</f>
        <v>1.4925373134328358E-2</v>
      </c>
      <c r="G231" s="23">
        <f t="shared" si="239"/>
        <v>1.4925373134328358E-2</v>
      </c>
      <c r="H231" s="23">
        <f t="shared" si="239"/>
        <v>2.9850746268656716E-2</v>
      </c>
      <c r="I231" s="23">
        <f t="shared" si="239"/>
        <v>8.9552238805970144E-2</v>
      </c>
      <c r="J231" s="23">
        <f t="shared" si="239"/>
        <v>0.11940298507462686</v>
      </c>
    </row>
    <row r="232" spans="1:10">
      <c r="A232" s="30"/>
      <c r="B232" s="32" t="s">
        <v>6</v>
      </c>
      <c r="C232" s="35" t="s">
        <v>11</v>
      </c>
      <c r="D232" s="11">
        <f>E232+F232+G232+H232+I232+J232</f>
        <v>41</v>
      </c>
      <c r="E232" s="22">
        <f>E234+E236</f>
        <v>0</v>
      </c>
      <c r="F232" s="22">
        <f t="shared" ref="F232:J232" si="240">F234+F236</f>
        <v>1</v>
      </c>
      <c r="G232" s="22">
        <f t="shared" si="240"/>
        <v>2</v>
      </c>
      <c r="H232" s="22">
        <f t="shared" si="240"/>
        <v>6</v>
      </c>
      <c r="I232" s="22">
        <f t="shared" si="240"/>
        <v>12</v>
      </c>
      <c r="J232" s="22">
        <f t="shared" si="240"/>
        <v>20</v>
      </c>
    </row>
    <row r="233" spans="1:10">
      <c r="A233" s="30"/>
      <c r="B233" s="33"/>
      <c r="C233" s="36"/>
      <c r="D233" s="15"/>
      <c r="E233" s="23">
        <f>E232/$D$232</f>
        <v>0</v>
      </c>
      <c r="F233" s="23">
        <f t="shared" ref="F233:J233" si="241">F232/$D$232</f>
        <v>2.4390243902439025E-2</v>
      </c>
      <c r="G233" s="23">
        <f t="shared" si="241"/>
        <v>4.878048780487805E-2</v>
      </c>
      <c r="H233" s="23">
        <f t="shared" si="241"/>
        <v>0.14634146341463414</v>
      </c>
      <c r="I233" s="23">
        <f t="shared" si="241"/>
        <v>0.29268292682926828</v>
      </c>
      <c r="J233" s="23">
        <f t="shared" si="241"/>
        <v>0.48780487804878048</v>
      </c>
    </row>
    <row r="234" spans="1:10">
      <c r="A234" s="30"/>
      <c r="B234" s="33"/>
      <c r="C234" s="35" t="s">
        <v>13</v>
      </c>
      <c r="D234" s="1">
        <f>SUM(E234:J234)</f>
        <v>25</v>
      </c>
      <c r="E234" s="24">
        <v>0</v>
      </c>
      <c r="F234" s="24">
        <v>1</v>
      </c>
      <c r="G234" s="24">
        <v>2</v>
      </c>
      <c r="H234" s="24">
        <v>5</v>
      </c>
      <c r="I234" s="24">
        <v>6</v>
      </c>
      <c r="J234" s="24">
        <v>11</v>
      </c>
    </row>
    <row r="235" spans="1:10">
      <c r="A235" s="30"/>
      <c r="B235" s="33"/>
      <c r="C235" s="36"/>
      <c r="D235" s="15">
        <f>D234/D232</f>
        <v>0.6097560975609756</v>
      </c>
      <c r="E235" s="23">
        <f>E234/$D$232</f>
        <v>0</v>
      </c>
      <c r="F235" s="23">
        <f t="shared" ref="F235:J235" si="242">F234/$D$232</f>
        <v>2.4390243902439025E-2</v>
      </c>
      <c r="G235" s="23">
        <f t="shared" si="242"/>
        <v>4.878048780487805E-2</v>
      </c>
      <c r="H235" s="23">
        <f t="shared" si="242"/>
        <v>0.12195121951219512</v>
      </c>
      <c r="I235" s="23">
        <f t="shared" si="242"/>
        <v>0.14634146341463414</v>
      </c>
      <c r="J235" s="23">
        <f t="shared" si="242"/>
        <v>0.26829268292682928</v>
      </c>
    </row>
    <row r="236" spans="1:10">
      <c r="A236" s="30"/>
      <c r="B236" s="33"/>
      <c r="C236" s="35" t="s">
        <v>12</v>
      </c>
      <c r="D236" s="1">
        <f>SUM(E236:J236)</f>
        <v>16</v>
      </c>
      <c r="E236" s="24">
        <v>0</v>
      </c>
      <c r="F236" s="24">
        <v>0</v>
      </c>
      <c r="G236" s="24">
        <v>0</v>
      </c>
      <c r="H236" s="24">
        <v>1</v>
      </c>
      <c r="I236" s="24">
        <v>6</v>
      </c>
      <c r="J236" s="24">
        <v>9</v>
      </c>
    </row>
    <row r="237" spans="1:10">
      <c r="A237" s="30"/>
      <c r="B237" s="34"/>
      <c r="C237" s="36"/>
      <c r="D237" s="15">
        <f>D236/D232</f>
        <v>0.3902439024390244</v>
      </c>
      <c r="E237" s="23">
        <f>E236/$D$232</f>
        <v>0</v>
      </c>
      <c r="F237" s="23">
        <f t="shared" ref="F237:J237" si="243">F236/$D$232</f>
        <v>0</v>
      </c>
      <c r="G237" s="23">
        <f t="shared" si="243"/>
        <v>0</v>
      </c>
      <c r="H237" s="23">
        <f t="shared" si="243"/>
        <v>2.4390243902439025E-2</v>
      </c>
      <c r="I237" s="23">
        <f t="shared" si="243"/>
        <v>0.14634146341463414</v>
      </c>
      <c r="J237" s="23">
        <f t="shared" si="243"/>
        <v>0.21951219512195122</v>
      </c>
    </row>
    <row r="238" spans="1:10">
      <c r="A238" s="30"/>
      <c r="B238" s="37" t="s">
        <v>14</v>
      </c>
      <c r="C238" s="35" t="s">
        <v>11</v>
      </c>
      <c r="D238" s="11">
        <f>E238+F238+G238+H238+I238+J238</f>
        <v>54</v>
      </c>
      <c r="E238" s="22">
        <f>E240+E242</f>
        <v>0</v>
      </c>
      <c r="F238" s="22">
        <f t="shared" ref="F238:J238" si="244">F240+F242</f>
        <v>3</v>
      </c>
      <c r="G238" s="22">
        <f t="shared" si="244"/>
        <v>6</v>
      </c>
      <c r="H238" s="22">
        <f t="shared" si="244"/>
        <v>13</v>
      </c>
      <c r="I238" s="22">
        <f t="shared" si="244"/>
        <v>16</v>
      </c>
      <c r="J238" s="22">
        <f t="shared" si="244"/>
        <v>16</v>
      </c>
    </row>
    <row r="239" spans="1:10">
      <c r="A239" s="30"/>
      <c r="B239" s="38"/>
      <c r="C239" s="36"/>
      <c r="D239" s="15"/>
      <c r="E239" s="23">
        <f>E238/$D$238</f>
        <v>0</v>
      </c>
      <c r="F239" s="23">
        <f t="shared" ref="F239:J239" si="245">F238/$D$238</f>
        <v>5.5555555555555552E-2</v>
      </c>
      <c r="G239" s="23">
        <f t="shared" si="245"/>
        <v>0.1111111111111111</v>
      </c>
      <c r="H239" s="23">
        <f t="shared" si="245"/>
        <v>0.24074074074074073</v>
      </c>
      <c r="I239" s="23">
        <f t="shared" si="245"/>
        <v>0.29629629629629628</v>
      </c>
      <c r="J239" s="23">
        <f t="shared" si="245"/>
        <v>0.29629629629629628</v>
      </c>
    </row>
    <row r="240" spans="1:10">
      <c r="A240" s="30"/>
      <c r="B240" s="38"/>
      <c r="C240" s="35" t="s">
        <v>13</v>
      </c>
      <c r="D240" s="1">
        <f>SUM(E240:J240)</f>
        <v>15</v>
      </c>
      <c r="E240" s="24">
        <v>0</v>
      </c>
      <c r="F240" s="24">
        <v>0</v>
      </c>
      <c r="G240" s="24">
        <v>3</v>
      </c>
      <c r="H240" s="24">
        <v>2</v>
      </c>
      <c r="I240" s="24">
        <v>3</v>
      </c>
      <c r="J240" s="24">
        <v>7</v>
      </c>
    </row>
    <row r="241" spans="1:10">
      <c r="A241" s="30"/>
      <c r="B241" s="38"/>
      <c r="C241" s="36"/>
      <c r="D241" s="15">
        <f>D240/D238</f>
        <v>0.27777777777777779</v>
      </c>
      <c r="E241" s="23">
        <f>E240/$D$238</f>
        <v>0</v>
      </c>
      <c r="F241" s="23">
        <f t="shared" ref="F241:J241" si="246">F240/$D$238</f>
        <v>0</v>
      </c>
      <c r="G241" s="23">
        <f t="shared" si="246"/>
        <v>5.5555555555555552E-2</v>
      </c>
      <c r="H241" s="23">
        <f t="shared" si="246"/>
        <v>3.7037037037037035E-2</v>
      </c>
      <c r="I241" s="23">
        <f t="shared" si="246"/>
        <v>5.5555555555555552E-2</v>
      </c>
      <c r="J241" s="23">
        <f t="shared" si="246"/>
        <v>0.12962962962962962</v>
      </c>
    </row>
    <row r="242" spans="1:10">
      <c r="A242" s="30"/>
      <c r="B242" s="38"/>
      <c r="C242" s="35" t="s">
        <v>12</v>
      </c>
      <c r="D242" s="1">
        <f>SUM(E242:J242)</f>
        <v>39</v>
      </c>
      <c r="E242" s="24">
        <v>0</v>
      </c>
      <c r="F242" s="24">
        <v>3</v>
      </c>
      <c r="G242" s="24">
        <v>3</v>
      </c>
      <c r="H242" s="24">
        <v>11</v>
      </c>
      <c r="I242" s="24">
        <v>13</v>
      </c>
      <c r="J242" s="24">
        <v>9</v>
      </c>
    </row>
    <row r="243" spans="1:10" ht="17.25" thickBot="1">
      <c r="A243" s="31"/>
      <c r="B243" s="39"/>
      <c r="C243" s="40"/>
      <c r="D243" s="18">
        <f>D242/D238</f>
        <v>0.72222222222222221</v>
      </c>
      <c r="E243" s="25">
        <f>E242/$D$238</f>
        <v>0</v>
      </c>
      <c r="F243" s="25">
        <f t="shared" ref="F243:J243" si="247">F242/$D$238</f>
        <v>5.5555555555555552E-2</v>
      </c>
      <c r="G243" s="25">
        <f t="shared" si="247"/>
        <v>5.5555555555555552E-2</v>
      </c>
      <c r="H243" s="25">
        <f t="shared" si="247"/>
        <v>0.20370370370370369</v>
      </c>
      <c r="I243" s="25">
        <f t="shared" si="247"/>
        <v>0.24074074074074073</v>
      </c>
      <c r="J243" s="25">
        <f t="shared" si="247"/>
        <v>0.16666666666666666</v>
      </c>
    </row>
    <row r="244" spans="1:10">
      <c r="A244" s="26"/>
      <c r="B244" s="26"/>
      <c r="C244" s="26"/>
      <c r="D244" s="27"/>
      <c r="E244" s="28"/>
      <c r="F244" s="28"/>
      <c r="G244" s="28"/>
      <c r="H244" s="28"/>
      <c r="I244" s="28"/>
      <c r="J244" s="28"/>
    </row>
    <row r="245" spans="1:10">
      <c r="A245" s="26"/>
      <c r="B245" s="26"/>
      <c r="C245" s="26"/>
      <c r="D245" s="27"/>
      <c r="E245" s="28"/>
      <c r="F245" s="28"/>
      <c r="G245" s="28"/>
      <c r="H245" s="28"/>
      <c r="I245" s="28"/>
      <c r="J245" s="28"/>
    </row>
    <row r="246" spans="1:10">
      <c r="A246" s="26"/>
      <c r="B246" s="26"/>
      <c r="C246" s="26"/>
      <c r="D246" s="27"/>
      <c r="E246" s="28"/>
      <c r="F246" s="28"/>
      <c r="G246" s="28"/>
      <c r="H246" s="28"/>
      <c r="I246" s="28"/>
      <c r="J246" s="28"/>
    </row>
    <row r="247" spans="1:10">
      <c r="A247" s="26"/>
      <c r="B247" s="26"/>
      <c r="C247" s="26"/>
      <c r="D247" s="27"/>
      <c r="E247" s="28"/>
      <c r="F247" s="28"/>
      <c r="G247" s="28"/>
      <c r="H247" s="28"/>
      <c r="I247" s="28"/>
      <c r="J247" s="28"/>
    </row>
    <row r="248" spans="1:10">
      <c r="A248" s="26"/>
      <c r="B248" s="26"/>
      <c r="C248" s="26"/>
      <c r="D248" s="27"/>
      <c r="E248" s="28"/>
      <c r="F248" s="28"/>
      <c r="G248" s="28"/>
      <c r="H248" s="28"/>
      <c r="I248" s="28"/>
      <c r="J248" s="28"/>
    </row>
    <row r="249" spans="1:10">
      <c r="A249" s="26"/>
      <c r="B249" s="26"/>
      <c r="C249" s="26"/>
      <c r="D249" s="27"/>
      <c r="E249" s="28"/>
      <c r="F249" s="28"/>
      <c r="G249" s="28"/>
      <c r="H249" s="28"/>
      <c r="I249" s="28"/>
      <c r="J249" s="28"/>
    </row>
    <row r="250" spans="1:10">
      <c r="A250" s="26"/>
      <c r="B250" s="26"/>
      <c r="C250" s="26"/>
      <c r="D250" s="27"/>
      <c r="E250" s="28"/>
      <c r="F250" s="28"/>
      <c r="G250" s="28"/>
      <c r="H250" s="28"/>
      <c r="I250" s="28"/>
      <c r="J250" s="28"/>
    </row>
    <row r="251" spans="1:10">
      <c r="A251" s="4" t="s">
        <v>19</v>
      </c>
    </row>
    <row r="252" spans="1:10">
      <c r="A252" s="4" t="s">
        <v>25</v>
      </c>
    </row>
    <row r="253" spans="1:10">
      <c r="A253" s="4"/>
    </row>
    <row r="255" spans="1:10">
      <c r="D255" s="20">
        <f>D216+D218-D214</f>
        <v>0</v>
      </c>
      <c r="E255" s="20"/>
      <c r="F255" s="20"/>
      <c r="G255" s="20"/>
      <c r="H255" s="20"/>
      <c r="I255" s="20"/>
      <c r="J255" s="20"/>
    </row>
    <row r="256" spans="1:10">
      <c r="F256" s="21"/>
      <c r="G256" s="21"/>
      <c r="H256" s="21"/>
      <c r="I256" s="21"/>
      <c r="J256" s="21"/>
    </row>
  </sheetData>
  <mergeCells count="172">
    <mergeCell ref="A220:A243"/>
    <mergeCell ref="B220:B225"/>
    <mergeCell ref="C220:C221"/>
    <mergeCell ref="C222:C223"/>
    <mergeCell ref="C224:C225"/>
    <mergeCell ref="B226:B231"/>
    <mergeCell ref="C226:C227"/>
    <mergeCell ref="C228:C229"/>
    <mergeCell ref="C230:C231"/>
    <mergeCell ref="B232:B237"/>
    <mergeCell ref="C232:C233"/>
    <mergeCell ref="C234:C235"/>
    <mergeCell ref="C236:C237"/>
    <mergeCell ref="B238:B243"/>
    <mergeCell ref="C238:C239"/>
    <mergeCell ref="C240:C241"/>
    <mergeCell ref="C242:C243"/>
    <mergeCell ref="A172:A195"/>
    <mergeCell ref="B172:B177"/>
    <mergeCell ref="C172:C173"/>
    <mergeCell ref="C174:C175"/>
    <mergeCell ref="C176:C177"/>
    <mergeCell ref="B178:B183"/>
    <mergeCell ref="C178:C179"/>
    <mergeCell ref="C180:C181"/>
    <mergeCell ref="C182:C183"/>
    <mergeCell ref="B184:B189"/>
    <mergeCell ref="C184:C185"/>
    <mergeCell ref="C186:C187"/>
    <mergeCell ref="C188:C189"/>
    <mergeCell ref="B190:B195"/>
    <mergeCell ref="C190:C191"/>
    <mergeCell ref="C192:C193"/>
    <mergeCell ref="C194:C195"/>
    <mergeCell ref="C122:C123"/>
    <mergeCell ref="A100:A123"/>
    <mergeCell ref="B100:B105"/>
    <mergeCell ref="C100:C101"/>
    <mergeCell ref="C102:C103"/>
    <mergeCell ref="C104:C105"/>
    <mergeCell ref="B106:B111"/>
    <mergeCell ref="C106:C107"/>
    <mergeCell ref="C108:C109"/>
    <mergeCell ref="C110:C111"/>
    <mergeCell ref="B112:B117"/>
    <mergeCell ref="C112:C113"/>
    <mergeCell ref="C114:C115"/>
    <mergeCell ref="C116:C117"/>
    <mergeCell ref="B118:B123"/>
    <mergeCell ref="C118:C119"/>
    <mergeCell ref="B10:B15"/>
    <mergeCell ref="C16:C17"/>
    <mergeCell ref="C18:C19"/>
    <mergeCell ref="B16:B21"/>
    <mergeCell ref="C22:C23"/>
    <mergeCell ref="C120:C121"/>
    <mergeCell ref="A1:J1"/>
    <mergeCell ref="B4:B8"/>
    <mergeCell ref="C4:C5"/>
    <mergeCell ref="C6:C7"/>
    <mergeCell ref="C8:C9"/>
    <mergeCell ref="A4:A27"/>
    <mergeCell ref="C20:C21"/>
    <mergeCell ref="B88:B93"/>
    <mergeCell ref="A52:A74"/>
    <mergeCell ref="B52:B57"/>
    <mergeCell ref="B64:B69"/>
    <mergeCell ref="A2:J2"/>
    <mergeCell ref="C10:C11"/>
    <mergeCell ref="C12:C13"/>
    <mergeCell ref="C14:C15"/>
    <mergeCell ref="A76:A99"/>
    <mergeCell ref="B94:B99"/>
    <mergeCell ref="C98:C99"/>
    <mergeCell ref="A28:A51"/>
    <mergeCell ref="B46:B51"/>
    <mergeCell ref="C46:C47"/>
    <mergeCell ref="C48:C49"/>
    <mergeCell ref="C50:C51"/>
    <mergeCell ref="C24:C25"/>
    <mergeCell ref="C26:C27"/>
    <mergeCell ref="B22:B27"/>
    <mergeCell ref="C64:C65"/>
    <mergeCell ref="B28:B33"/>
    <mergeCell ref="C28:C29"/>
    <mergeCell ref="C30:C31"/>
    <mergeCell ref="C32:C33"/>
    <mergeCell ref="B34:B39"/>
    <mergeCell ref="C34:C35"/>
    <mergeCell ref="C36:C37"/>
    <mergeCell ref="C38:C39"/>
    <mergeCell ref="B40:B45"/>
    <mergeCell ref="C40:C41"/>
    <mergeCell ref="C42:C43"/>
    <mergeCell ref="C44:C45"/>
    <mergeCell ref="C66:C67"/>
    <mergeCell ref="C68:C69"/>
    <mergeCell ref="B70:B75"/>
    <mergeCell ref="C70:C71"/>
    <mergeCell ref="C72:C73"/>
    <mergeCell ref="C74:C75"/>
    <mergeCell ref="C52:C53"/>
    <mergeCell ref="C54:C55"/>
    <mergeCell ref="C56:C57"/>
    <mergeCell ref="B58:B63"/>
    <mergeCell ref="C58:C59"/>
    <mergeCell ref="C60:C61"/>
    <mergeCell ref="C62:C63"/>
    <mergeCell ref="C88:C89"/>
    <mergeCell ref="C90:C91"/>
    <mergeCell ref="C92:C93"/>
    <mergeCell ref="C94:C95"/>
    <mergeCell ref="C96:C97"/>
    <mergeCell ref="C76:C77"/>
    <mergeCell ref="C78:C79"/>
    <mergeCell ref="C80:C81"/>
    <mergeCell ref="B82:B87"/>
    <mergeCell ref="C82:C83"/>
    <mergeCell ref="C84:C85"/>
    <mergeCell ref="C86:C87"/>
    <mergeCell ref="B76:B81"/>
    <mergeCell ref="C146:C147"/>
    <mergeCell ref="A124:A147"/>
    <mergeCell ref="B124:B129"/>
    <mergeCell ref="C124:C125"/>
    <mergeCell ref="C126:C127"/>
    <mergeCell ref="C128:C129"/>
    <mergeCell ref="B130:B135"/>
    <mergeCell ref="C130:C131"/>
    <mergeCell ref="C132:C133"/>
    <mergeCell ref="C134:C135"/>
    <mergeCell ref="B136:B141"/>
    <mergeCell ref="C136:C137"/>
    <mergeCell ref="C138:C139"/>
    <mergeCell ref="C140:C141"/>
    <mergeCell ref="B142:B147"/>
    <mergeCell ref="C142:C143"/>
    <mergeCell ref="C144:C145"/>
    <mergeCell ref="A148:A171"/>
    <mergeCell ref="B148:B153"/>
    <mergeCell ref="C148:C149"/>
    <mergeCell ref="C150:C151"/>
    <mergeCell ref="C152:C153"/>
    <mergeCell ref="B154:B159"/>
    <mergeCell ref="C154:C155"/>
    <mergeCell ref="C156:C157"/>
    <mergeCell ref="C158:C159"/>
    <mergeCell ref="B160:B165"/>
    <mergeCell ref="C160:C161"/>
    <mergeCell ref="C162:C163"/>
    <mergeCell ref="C164:C165"/>
    <mergeCell ref="B166:B171"/>
    <mergeCell ref="C166:C167"/>
    <mergeCell ref="C168:C169"/>
    <mergeCell ref="C170:C171"/>
    <mergeCell ref="A196:A219"/>
    <mergeCell ref="B196:B201"/>
    <mergeCell ref="C196:C197"/>
    <mergeCell ref="C198:C199"/>
    <mergeCell ref="C200:C201"/>
    <mergeCell ref="B202:B207"/>
    <mergeCell ref="C202:C203"/>
    <mergeCell ref="C204:C205"/>
    <mergeCell ref="C206:C207"/>
    <mergeCell ref="B208:B213"/>
    <mergeCell ref="C208:C209"/>
    <mergeCell ref="C210:C211"/>
    <mergeCell ref="C212:C213"/>
    <mergeCell ref="B214:B219"/>
    <mergeCell ref="C214:C215"/>
    <mergeCell ref="C216:C217"/>
    <mergeCell ref="C218:C219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8" fitToHeight="0" orientation="portrait" r:id="rId1"/>
  <rowBreaks count="3" manualBreakCount="3">
    <brk id="51" max="16383" man="1"/>
    <brk id="99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桃園市水環境巡守隊幹部人數</vt:lpstr>
      <vt:lpstr>桃園市水環境巡守隊幹部人數!Print_Titles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王文岑</dc:creator>
  <cp:lastModifiedBy>吳秀瑛</cp:lastModifiedBy>
  <cp:lastPrinted>2025-05-05T10:10:01Z</cp:lastPrinted>
  <dcterms:created xsi:type="dcterms:W3CDTF">2019-02-27T08:41:14Z</dcterms:created>
  <dcterms:modified xsi:type="dcterms:W3CDTF">2026-06-01T07:30:44Z</dcterms:modified>
</cp:coreProperties>
</file>