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B\辦理公務\03-年-00-1~10月-性別主流化-性別分析、性別指標\115\04-性別指標-局本部-上傳公務統計行政管理系統\"/>
    </mc:Choice>
  </mc:AlternateContent>
  <xr:revisionPtr revIDLastSave="0" documentId="13_ncr:1_{127990F8-88DA-4C3C-BA3F-B029DEBBA533}" xr6:coauthVersionLast="47" xr6:coauthVersionMax="47" xr10:uidLastSave="{00000000-0000-0000-0000-000000000000}"/>
  <bookViews>
    <workbookView xWindow="-120" yWindow="-120" windowWidth="29040" windowHeight="15840" tabRatio="772" xr2:uid="{00000000-000D-0000-FFFF-FFFF00000000}"/>
  </bookViews>
  <sheets>
    <sheet name="查獲第一二級毒品嫌疑犯按犯罪方法別分" sheetId="22" r:id="rId1"/>
  </sheets>
  <calcPr calcId="191029"/>
</workbook>
</file>

<file path=xl/calcChain.xml><?xml version="1.0" encoding="utf-8"?>
<calcChain xmlns="http://schemas.openxmlformats.org/spreadsheetml/2006/main">
  <c r="AU17" i="22" l="1"/>
  <c r="AT17" i="22"/>
  <c r="AS27" i="22"/>
  <c r="AS26" i="22"/>
  <c r="AS25" i="22"/>
  <c r="AS24" i="22"/>
  <c r="AS23" i="22"/>
  <c r="AS22" i="22"/>
  <c r="AS21" i="22"/>
  <c r="AS20" i="22"/>
  <c r="AS19" i="22"/>
  <c r="AS18" i="22"/>
  <c r="AS16" i="22"/>
  <c r="AS15" i="22"/>
  <c r="AS14" i="22"/>
  <c r="AS13" i="22"/>
  <c r="AS12" i="22"/>
  <c r="AS11" i="22"/>
  <c r="AS10" i="22"/>
  <c r="AS9" i="22"/>
  <c r="AS8" i="22"/>
  <c r="AS7" i="22"/>
  <c r="AU6" i="22"/>
  <c r="AT6" i="22"/>
  <c r="AS17" i="22" l="1"/>
  <c r="AS6" i="22"/>
  <c r="AU5" i="22"/>
  <c r="AT5" i="22"/>
  <c r="AP27" i="22"/>
  <c r="AP26" i="22"/>
  <c r="AP25" i="22"/>
  <c r="AP24" i="22"/>
  <c r="AP23" i="22"/>
  <c r="AP22" i="22"/>
  <c r="AP21" i="22"/>
  <c r="AP20" i="22"/>
  <c r="AP19" i="22"/>
  <c r="AP18" i="22"/>
  <c r="AR17" i="22"/>
  <c r="AQ17" i="22"/>
  <c r="AP16" i="22"/>
  <c r="AP15" i="22"/>
  <c r="AP14" i="22"/>
  <c r="AP13" i="22"/>
  <c r="AP12" i="22"/>
  <c r="AP11" i="22"/>
  <c r="AP10" i="22"/>
  <c r="AP9" i="22"/>
  <c r="AP8" i="22"/>
  <c r="AP7" i="22"/>
  <c r="AR6" i="22"/>
  <c r="AQ6" i="22"/>
  <c r="AQ5" i="22" s="1"/>
  <c r="AS5" i="22" l="1"/>
  <c r="AP17" i="22"/>
  <c r="AR5" i="22"/>
  <c r="AP6" i="22"/>
  <c r="AM27" i="22"/>
  <c r="AM26" i="22"/>
  <c r="AM25" i="22"/>
  <c r="AM24" i="22"/>
  <c r="AM23" i="22"/>
  <c r="AM22" i="22"/>
  <c r="AM21" i="22"/>
  <c r="AM20" i="22"/>
  <c r="AM19" i="22"/>
  <c r="AM18" i="22"/>
  <c r="AJ27" i="22"/>
  <c r="AJ26" i="22"/>
  <c r="AJ25" i="22"/>
  <c r="AJ24" i="22"/>
  <c r="AJ23" i="22"/>
  <c r="AJ22" i="22"/>
  <c r="AJ21" i="22"/>
  <c r="AJ20" i="22"/>
  <c r="AJ19" i="22"/>
  <c r="AJ18" i="22"/>
  <c r="AG27" i="22"/>
  <c r="AG26" i="22"/>
  <c r="AG25" i="22"/>
  <c r="AG24" i="22"/>
  <c r="AG23" i="22"/>
  <c r="AG22" i="22"/>
  <c r="AG21" i="22"/>
  <c r="AG20" i="22"/>
  <c r="AG19" i="22"/>
  <c r="AG18" i="22"/>
  <c r="AD27" i="22"/>
  <c r="AD26" i="22"/>
  <c r="AD25" i="22"/>
  <c r="AD24" i="22"/>
  <c r="AD23" i="22"/>
  <c r="AD22" i="22"/>
  <c r="AD21" i="22"/>
  <c r="AD20" i="22"/>
  <c r="AD19" i="22"/>
  <c r="AD18" i="22"/>
  <c r="AA27" i="22"/>
  <c r="AA26" i="22"/>
  <c r="AA25" i="22"/>
  <c r="AA24" i="22"/>
  <c r="AA23" i="22"/>
  <c r="AA22" i="22"/>
  <c r="AA21" i="22"/>
  <c r="AA20" i="22"/>
  <c r="AA19" i="22"/>
  <c r="AA18" i="22"/>
  <c r="X27" i="22"/>
  <c r="X26" i="22"/>
  <c r="X25" i="22"/>
  <c r="X24" i="22"/>
  <c r="X23" i="22"/>
  <c r="X22" i="22"/>
  <c r="X21" i="22"/>
  <c r="X20" i="22"/>
  <c r="X19" i="22"/>
  <c r="X18" i="22"/>
  <c r="U27" i="22"/>
  <c r="U26" i="22"/>
  <c r="U25" i="22"/>
  <c r="U24" i="22"/>
  <c r="U23" i="22"/>
  <c r="U22" i="22"/>
  <c r="U21" i="22"/>
  <c r="U20" i="22"/>
  <c r="U19" i="22"/>
  <c r="U18" i="22"/>
  <c r="R27" i="22"/>
  <c r="R26" i="22"/>
  <c r="R25" i="22"/>
  <c r="R24" i="22"/>
  <c r="R23" i="22"/>
  <c r="R22" i="22"/>
  <c r="R21" i="22"/>
  <c r="R20" i="22"/>
  <c r="R19" i="22"/>
  <c r="R18" i="22"/>
  <c r="O27" i="22"/>
  <c r="O26" i="22"/>
  <c r="O25" i="22"/>
  <c r="O24" i="22"/>
  <c r="O23" i="22"/>
  <c r="O22" i="22"/>
  <c r="O21" i="22"/>
  <c r="O20" i="22"/>
  <c r="O19" i="22"/>
  <c r="O18" i="22"/>
  <c r="L27" i="22"/>
  <c r="L26" i="22"/>
  <c r="L25" i="22"/>
  <c r="L24" i="22"/>
  <c r="L23" i="22"/>
  <c r="L22" i="22"/>
  <c r="L21" i="22"/>
  <c r="L20" i="22"/>
  <c r="L19" i="22"/>
  <c r="L18" i="22"/>
  <c r="I27" i="22"/>
  <c r="I26" i="22"/>
  <c r="I25" i="22"/>
  <c r="I24" i="22"/>
  <c r="I23" i="22"/>
  <c r="I22" i="22"/>
  <c r="I21" i="22"/>
  <c r="I20" i="22"/>
  <c r="I19" i="22"/>
  <c r="I18" i="22"/>
  <c r="F27" i="22"/>
  <c r="F26" i="22"/>
  <c r="F25" i="22"/>
  <c r="F24" i="22"/>
  <c r="F23" i="22"/>
  <c r="F22" i="22"/>
  <c r="F21" i="22"/>
  <c r="F20" i="22"/>
  <c r="F19" i="22"/>
  <c r="F18" i="22"/>
  <c r="C27" i="22"/>
  <c r="C26" i="22"/>
  <c r="C25" i="22"/>
  <c r="C24" i="22"/>
  <c r="C23" i="22"/>
  <c r="C22" i="22"/>
  <c r="C21" i="22"/>
  <c r="C20" i="22"/>
  <c r="C19" i="22"/>
  <c r="C18" i="22"/>
  <c r="AM16" i="22"/>
  <c r="AM15" i="22"/>
  <c r="AM14" i="22"/>
  <c r="AM13" i="22"/>
  <c r="AM12" i="22"/>
  <c r="AM11" i="22"/>
  <c r="AM10" i="22"/>
  <c r="AM9" i="22"/>
  <c r="AM8" i="22"/>
  <c r="AM7" i="22"/>
  <c r="AJ16" i="22"/>
  <c r="AJ15" i="22"/>
  <c r="AJ14" i="22"/>
  <c r="AJ13" i="22"/>
  <c r="AJ12" i="22"/>
  <c r="AJ11" i="22"/>
  <c r="AJ10" i="22"/>
  <c r="AJ9" i="22"/>
  <c r="AJ8" i="22"/>
  <c r="AJ7" i="22"/>
  <c r="AG16" i="22"/>
  <c r="AG15" i="22"/>
  <c r="AG14" i="22"/>
  <c r="AG13" i="22"/>
  <c r="AG12" i="22"/>
  <c r="AG11" i="22"/>
  <c r="AG10" i="22"/>
  <c r="AG9" i="22"/>
  <c r="AG8" i="22"/>
  <c r="AG7" i="22"/>
  <c r="AD16" i="22"/>
  <c r="AD15" i="22"/>
  <c r="AD14" i="22"/>
  <c r="AD13" i="22"/>
  <c r="AD12" i="22"/>
  <c r="AD11" i="22"/>
  <c r="AD10" i="22"/>
  <c r="AD9" i="22"/>
  <c r="AD8" i="22"/>
  <c r="AD7" i="22"/>
  <c r="AA16" i="22"/>
  <c r="AA15" i="22"/>
  <c r="AA14" i="22"/>
  <c r="AA13" i="22"/>
  <c r="AA12" i="22"/>
  <c r="AA11" i="22"/>
  <c r="AA10" i="22"/>
  <c r="AA9" i="22"/>
  <c r="AA8" i="22"/>
  <c r="AA7" i="22"/>
  <c r="X16" i="22"/>
  <c r="X15" i="22"/>
  <c r="X14" i="22"/>
  <c r="X13" i="22"/>
  <c r="X12" i="22"/>
  <c r="X11" i="22"/>
  <c r="X10" i="22"/>
  <c r="X9" i="22"/>
  <c r="X8" i="22"/>
  <c r="X7" i="22"/>
  <c r="U16" i="22"/>
  <c r="U15" i="22"/>
  <c r="U14" i="22"/>
  <c r="U13" i="22"/>
  <c r="U12" i="22"/>
  <c r="U11" i="22"/>
  <c r="U10" i="22"/>
  <c r="U9" i="22"/>
  <c r="U8" i="22"/>
  <c r="U7" i="22"/>
  <c r="R16" i="22"/>
  <c r="R15" i="22"/>
  <c r="R14" i="22"/>
  <c r="R13" i="22"/>
  <c r="R12" i="22"/>
  <c r="R11" i="22"/>
  <c r="R10" i="22"/>
  <c r="R9" i="22"/>
  <c r="R8" i="22"/>
  <c r="R7" i="22"/>
  <c r="O16" i="22"/>
  <c r="O15" i="22"/>
  <c r="O14" i="22"/>
  <c r="O13" i="22"/>
  <c r="O12" i="22"/>
  <c r="O11" i="22"/>
  <c r="O10" i="22"/>
  <c r="O9" i="22"/>
  <c r="O8" i="22"/>
  <c r="O7" i="22"/>
  <c r="L16" i="22"/>
  <c r="L15" i="22"/>
  <c r="L14" i="22"/>
  <c r="L13" i="22"/>
  <c r="L12" i="22"/>
  <c r="L11" i="22"/>
  <c r="L10" i="22"/>
  <c r="L9" i="22"/>
  <c r="L8" i="22"/>
  <c r="L7" i="22"/>
  <c r="I16" i="22"/>
  <c r="I15" i="22"/>
  <c r="I14" i="22"/>
  <c r="I13" i="22"/>
  <c r="I12" i="22"/>
  <c r="I11" i="22"/>
  <c r="I10" i="22"/>
  <c r="I9" i="22"/>
  <c r="I8" i="22"/>
  <c r="I7" i="22"/>
  <c r="F16" i="22"/>
  <c r="F15" i="22"/>
  <c r="F14" i="22"/>
  <c r="F13" i="22"/>
  <c r="F12" i="22"/>
  <c r="F11" i="22"/>
  <c r="F10" i="22"/>
  <c r="F9" i="22"/>
  <c r="F8" i="22"/>
  <c r="F7" i="22"/>
  <c r="C8" i="22"/>
  <c r="C9" i="22"/>
  <c r="C10" i="22"/>
  <c r="C11" i="22"/>
  <c r="C12" i="22"/>
  <c r="C13" i="22"/>
  <c r="C14" i="22"/>
  <c r="C15" i="22"/>
  <c r="C16" i="22"/>
  <c r="C7" i="22"/>
  <c r="AO17" i="22"/>
  <c r="AN17" i="22"/>
  <c r="AO6" i="22"/>
  <c r="AN6" i="22"/>
  <c r="AL6" i="22"/>
  <c r="AK6" i="22"/>
  <c r="AI6" i="22"/>
  <c r="AH6" i="22"/>
  <c r="AF6" i="22"/>
  <c r="AE6" i="22"/>
  <c r="AC6" i="22"/>
  <c r="AB6" i="22"/>
  <c r="Z6" i="22"/>
  <c r="Y6" i="22"/>
  <c r="AL17" i="22"/>
  <c r="AK17" i="22"/>
  <c r="AI17" i="22"/>
  <c r="AH17" i="22"/>
  <c r="AF17" i="22"/>
  <c r="AE17" i="22"/>
  <c r="AC17" i="22"/>
  <c r="AB17" i="22"/>
  <c r="Z17" i="22"/>
  <c r="Y17" i="22"/>
  <c r="W17" i="22"/>
  <c r="V17" i="22"/>
  <c r="T17" i="22"/>
  <c r="S17" i="22"/>
  <c r="Q17" i="22"/>
  <c r="P17" i="22"/>
  <c r="N17" i="22"/>
  <c r="M17" i="22"/>
  <c r="K17" i="22"/>
  <c r="J17" i="22"/>
  <c r="H17" i="22"/>
  <c r="G17" i="22"/>
  <c r="E17" i="22"/>
  <c r="D17" i="22"/>
  <c r="W6" i="22"/>
  <c r="V6" i="22"/>
  <c r="T6" i="22"/>
  <c r="S6" i="22"/>
  <c r="Q6" i="22"/>
  <c r="P6" i="22"/>
  <c r="N6" i="22"/>
  <c r="M6" i="22"/>
  <c r="K6" i="22"/>
  <c r="J6" i="22"/>
  <c r="H6" i="22"/>
  <c r="G6" i="22"/>
  <c r="E6" i="22"/>
  <c r="D6" i="22"/>
  <c r="R17" i="22" l="1"/>
  <c r="AP5" i="22"/>
  <c r="AD17" i="22"/>
  <c r="F17" i="22"/>
  <c r="X17" i="22"/>
  <c r="AA6" i="22"/>
  <c r="AO5" i="22"/>
  <c r="AM17" i="22"/>
  <c r="AM6" i="22"/>
  <c r="AG6" i="22"/>
  <c r="AA17" i="22"/>
  <c r="AJ17" i="22"/>
  <c r="AD6" i="22"/>
  <c r="AG17" i="22"/>
  <c r="V5" i="22"/>
  <c r="U17" i="22"/>
  <c r="S5" i="22"/>
  <c r="T5" i="22"/>
  <c r="O17" i="22"/>
  <c r="L17" i="22"/>
  <c r="N5" i="22"/>
  <c r="I17" i="22"/>
  <c r="H5" i="22"/>
  <c r="C17" i="22"/>
  <c r="D5" i="22"/>
  <c r="AJ6" i="22"/>
  <c r="O6" i="22"/>
  <c r="Q5" i="22"/>
  <c r="L6" i="22"/>
  <c r="I6" i="22"/>
  <c r="J5" i="22"/>
  <c r="M5" i="22"/>
  <c r="G5" i="22"/>
  <c r="P5" i="22"/>
  <c r="U6" i="22"/>
  <c r="X6" i="22"/>
  <c r="X5" i="22" s="1"/>
  <c r="K5" i="22"/>
  <c r="E5" i="22"/>
  <c r="R6" i="22"/>
  <c r="C6" i="22"/>
  <c r="AN5" i="22"/>
  <c r="W5" i="22"/>
  <c r="F6" i="22"/>
  <c r="Y5" i="22"/>
  <c r="Z5" i="22"/>
  <c r="AB5" i="22"/>
  <c r="AC5" i="22"/>
  <c r="AE5" i="22"/>
  <c r="AF5" i="22"/>
  <c r="AH5" i="22"/>
  <c r="AI5" i="22"/>
  <c r="AK5" i="22"/>
  <c r="AL5" i="22"/>
  <c r="R5" i="22" l="1"/>
  <c r="U5" i="22"/>
  <c r="F5" i="22"/>
  <c r="O5" i="22"/>
  <c r="L5" i="22"/>
  <c r="AM5" i="22"/>
  <c r="I5" i="22"/>
  <c r="C5" i="22"/>
  <c r="AJ5" i="22" l="1"/>
  <c r="AG5" i="22"/>
  <c r="AD5" i="22"/>
  <c r="AA5" i="22"/>
</calcChain>
</file>

<file path=xl/sharedStrings.xml><?xml version="1.0" encoding="utf-8"?>
<sst xmlns="http://schemas.openxmlformats.org/spreadsheetml/2006/main" count="99" uniqueCount="41">
  <si>
    <t>計</t>
    <phoneticPr fontId="4" type="noConversion"/>
  </si>
  <si>
    <t>男</t>
    <phoneticPr fontId="4" type="noConversion"/>
  </si>
  <si>
    <t>女</t>
    <phoneticPr fontId="4" type="noConversion"/>
  </si>
  <si>
    <t>資料來源：桃園市政府警察局</t>
  </si>
  <si>
    <t>105年</t>
    <phoneticPr fontId="4" type="noConversion"/>
  </si>
  <si>
    <t>106年</t>
    <phoneticPr fontId="4" type="noConversion"/>
  </si>
  <si>
    <t>107年</t>
    <phoneticPr fontId="4" type="noConversion"/>
  </si>
  <si>
    <t>108年</t>
    <phoneticPr fontId="4" type="noConversion"/>
  </si>
  <si>
    <t>109年</t>
    <phoneticPr fontId="4" type="noConversion"/>
  </si>
  <si>
    <t>說    明：1.第一級毒品：係指毒品危害防制條例第二條第二項第一款規定之毒品項目。</t>
    <phoneticPr fontId="4" type="noConversion"/>
  </si>
  <si>
    <t xml:space="preserve">          2.第二級毒品：係指毒品危害防制條例第二條第二項第二款規定之毒品項目。</t>
    <phoneticPr fontId="4" type="noConversion"/>
  </si>
  <si>
    <t>毒品級別</t>
    <phoneticPr fontId="4" type="noConversion"/>
  </si>
  <si>
    <t xml:space="preserve"> 總計</t>
    <phoneticPr fontId="4" type="noConversion"/>
  </si>
  <si>
    <t>桃園市查獲第一、二級毒品嫌疑犯人數─按犯罪方法別分</t>
    <phoneticPr fontId="4" type="noConversion"/>
  </si>
  <si>
    <t>製造</t>
    <phoneticPr fontId="4" type="noConversion"/>
  </si>
  <si>
    <t>運輸</t>
    <phoneticPr fontId="4" type="noConversion"/>
  </si>
  <si>
    <t>販賣</t>
    <phoneticPr fontId="4" type="noConversion"/>
  </si>
  <si>
    <t>意圖販賣</t>
    <phoneticPr fontId="4" type="noConversion"/>
  </si>
  <si>
    <t>引誘他人施用</t>
    <phoneticPr fontId="4" type="noConversion"/>
  </si>
  <si>
    <t>轉讓</t>
    <phoneticPr fontId="4" type="noConversion"/>
  </si>
  <si>
    <t>施用</t>
    <phoneticPr fontId="4" type="noConversion"/>
  </si>
  <si>
    <t>持有</t>
    <phoneticPr fontId="4" type="noConversion"/>
  </si>
  <si>
    <t>其他</t>
    <phoneticPr fontId="4" type="noConversion"/>
  </si>
  <si>
    <t>強暴、脅迫等非法使人施用</t>
    <phoneticPr fontId="4" type="noConversion"/>
  </si>
  <si>
    <t>製造或栽種</t>
    <phoneticPr fontId="4" type="noConversion"/>
  </si>
  <si>
    <t>110年</t>
    <phoneticPr fontId="4" type="noConversion"/>
  </si>
  <si>
    <t>98年</t>
    <phoneticPr fontId="4" type="noConversion"/>
  </si>
  <si>
    <t>99年</t>
    <phoneticPr fontId="4" type="noConversion"/>
  </si>
  <si>
    <t>100年</t>
    <phoneticPr fontId="4" type="noConversion"/>
  </si>
  <si>
    <t>101年</t>
    <phoneticPr fontId="4" type="noConversion"/>
  </si>
  <si>
    <t>102年</t>
    <phoneticPr fontId="4" type="noConversion"/>
  </si>
  <si>
    <t>103年</t>
    <phoneticPr fontId="4" type="noConversion"/>
  </si>
  <si>
    <t>104年</t>
    <phoneticPr fontId="4" type="noConversion"/>
  </si>
  <si>
    <t>第一級毒品</t>
    <phoneticPr fontId="4" type="noConversion"/>
  </si>
  <si>
    <t>合計</t>
    <phoneticPr fontId="4" type="noConversion"/>
  </si>
  <si>
    <t>第二級毒品</t>
    <phoneticPr fontId="4" type="noConversion"/>
  </si>
  <si>
    <t>111年</t>
    <phoneticPr fontId="4" type="noConversion"/>
  </si>
  <si>
    <t>112年</t>
    <phoneticPr fontId="4" type="noConversion"/>
  </si>
  <si>
    <t>單位：人</t>
    <phoneticPr fontId="4" type="noConversion"/>
  </si>
  <si>
    <t>113年</t>
    <phoneticPr fontId="4" type="noConversion"/>
  </si>
  <si>
    <t>114年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</si>
</sst>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##\ ##0.0_-;_-* \-###\ ##0.0_-;_-* &quot;－&quot;_-;_-@_-"/>
    <numFmt numFmtId="177" formatCode="_-* ###\ ###\ ##0_-;_-* \-###\ ###\ ##0_-;_-* &quot;－&quot;_-;_-@_-"/>
    <numFmt numFmtId="178" formatCode="_-* ###\ ##0.00_-;_-* \-###\ ##0.00_-;_-* &quot;－&quot;_-;_-@_-"/>
    <numFmt numFmtId="179" formatCode="_-* ###\ ##0.000_-;_-* \-###\ ##0.000_-;_-* &quot;－&quot;_-;_-@_-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9"/>
      <name val="華康細明體"/>
      <family val="3"/>
      <charset val="136"/>
    </font>
    <font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22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6" fillId="0" borderId="0"/>
    <xf numFmtId="176" fontId="6" fillId="0" borderId="1" applyBorder="0" applyAlignment="0"/>
    <xf numFmtId="178" fontId="6" fillId="0" borderId="0"/>
    <xf numFmtId="179" fontId="6" fillId="0" borderId="0"/>
    <xf numFmtId="0" fontId="2" fillId="0" borderId="0">
      <alignment vertical="center"/>
    </xf>
    <xf numFmtId="0" fontId="1" fillId="0" borderId="0">
      <alignment vertical="center"/>
    </xf>
    <xf numFmtId="0" fontId="2" fillId="0" borderId="0"/>
    <xf numFmtId="0" fontId="5" fillId="0" borderId="0"/>
    <xf numFmtId="0" fontId="11" fillId="16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17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" fillId="18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3" applyNumberFormat="0" applyAlignment="0" applyProtection="0">
      <alignment vertical="center"/>
    </xf>
    <xf numFmtId="0" fontId="22" fillId="17" borderId="9" applyNumberFormat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7" fillId="0" borderId="0" xfId="0" applyFont="1">
      <alignment vertical="center"/>
    </xf>
    <xf numFmtId="0" fontId="9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 wrapText="1"/>
    </xf>
    <xf numFmtId="41" fontId="7" fillId="0" borderId="0" xfId="24" applyNumberFormat="1" applyFont="1" applyAlignment="1">
      <alignment horizontal="center" vertical="center"/>
    </xf>
    <xf numFmtId="41" fontId="7" fillId="0" borderId="12" xfId="24" applyNumberFormat="1" applyFont="1" applyBorder="1" applyAlignment="1">
      <alignment horizontal="center" vertical="center"/>
    </xf>
    <xf numFmtId="0" fontId="3" fillId="0" borderId="0" xfId="25" applyFont="1" applyAlignment="1">
      <alignment wrapText="1"/>
    </xf>
    <xf numFmtId="0" fontId="7" fillId="0" borderId="11" xfId="24" applyFont="1" applyBorder="1" applyAlignment="1">
      <alignment horizontal="center" vertical="center"/>
    </xf>
    <xf numFmtId="0" fontId="7" fillId="0" borderId="14" xfId="26" applyFont="1" applyBorder="1" applyAlignment="1">
      <alignment horizontal="left" vertical="center" wrapText="1" indent="4"/>
    </xf>
    <xf numFmtId="0" fontId="26" fillId="0" borderId="14" xfId="26" applyFont="1" applyBorder="1" applyAlignment="1">
      <alignment horizontal="left" vertical="center" wrapText="1" indent="4"/>
    </xf>
    <xf numFmtId="0" fontId="7" fillId="0" borderId="19" xfId="26" applyFont="1" applyBorder="1" applyAlignment="1">
      <alignment horizontal="left" vertical="center" wrapText="1" indent="4"/>
    </xf>
    <xf numFmtId="0" fontId="26" fillId="0" borderId="19" xfId="26" applyFont="1" applyBorder="1" applyAlignment="1">
      <alignment horizontal="left" vertical="center" wrapText="1" indent="4"/>
    </xf>
    <xf numFmtId="0" fontId="7" fillId="0" borderId="20" xfId="26" applyFont="1" applyBorder="1" applyAlignment="1">
      <alignment horizontal="left" vertical="center" wrapText="1" indent="4"/>
    </xf>
    <xf numFmtId="0" fontId="7" fillId="0" borderId="18" xfId="26" applyFont="1" applyBorder="1" applyAlignment="1">
      <alignment horizontal="left" vertical="center" wrapText="1"/>
    </xf>
    <xf numFmtId="0" fontId="7" fillId="0" borderId="12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7" xfId="26" applyFont="1" applyBorder="1" applyAlignment="1">
      <alignment horizontal="left" vertical="center" wrapText="1"/>
    </xf>
    <xf numFmtId="0" fontId="3" fillId="0" borderId="0" xfId="25" applyFont="1"/>
    <xf numFmtId="0" fontId="3" fillId="0" borderId="1" xfId="25" applyFont="1" applyBorder="1"/>
    <xf numFmtId="0" fontId="7" fillId="0" borderId="15" xfId="24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41" fontId="7" fillId="0" borderId="12" xfId="0" applyNumberFormat="1" applyFont="1" applyBorder="1">
      <alignment vertical="center"/>
    </xf>
    <xf numFmtId="0" fontId="7" fillId="0" borderId="13" xfId="24" applyFont="1" applyBorder="1" applyAlignment="1">
      <alignment horizontal="center" vertical="center"/>
    </xf>
    <xf numFmtId="0" fontId="7" fillId="0" borderId="1" xfId="24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1" xfId="26" applyFont="1" applyBorder="1" applyAlignment="1">
      <alignment horizontal="center" vertical="center" wrapText="1"/>
    </xf>
    <xf numFmtId="0" fontId="7" fillId="0" borderId="0" xfId="26" applyFont="1" applyAlignment="1">
      <alignment horizontal="center" vertical="center" wrapText="1"/>
    </xf>
    <xf numFmtId="0" fontId="7" fillId="0" borderId="15" xfId="24" applyFont="1" applyBorder="1" applyAlignment="1">
      <alignment horizontal="center" vertical="center"/>
    </xf>
    <xf numFmtId="0" fontId="7" fillId="0" borderId="16" xfId="24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7" xfId="24" applyFont="1" applyBorder="1" applyAlignment="1">
      <alignment horizontal="center" vertical="center"/>
    </xf>
    <xf numFmtId="0" fontId="3" fillId="0" borderId="0" xfId="25" applyFont="1" applyAlignment="1">
      <alignment wrapText="1"/>
    </xf>
    <xf numFmtId="0" fontId="7" fillId="0" borderId="11" xfId="26" applyFont="1" applyBorder="1" applyAlignment="1">
      <alignment horizontal="center" vertical="center" wrapText="1"/>
    </xf>
  </cellXfs>
  <cellStyles count="50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n.0" xfId="19" xr:uid="{00000000-0005-0000-0000-000012000000}"/>
    <cellStyle name="n.1" xfId="20" xr:uid="{00000000-0005-0000-0000-000013000000}"/>
    <cellStyle name="n.2" xfId="21" xr:uid="{00000000-0005-0000-0000-000014000000}"/>
    <cellStyle name="n.3" xfId="22" xr:uid="{00000000-0005-0000-0000-000015000000}"/>
    <cellStyle name="一般" xfId="0" builtinId="0"/>
    <cellStyle name="一般 2" xfId="23" xr:uid="{00000000-0005-0000-0000-000017000000}"/>
    <cellStyle name="一般_Sheet1 2" xfId="24" xr:uid="{00000000-0005-0000-0000-000019000000}"/>
    <cellStyle name="一般_人身安全" xfId="25" xr:uid="{00000000-0005-0000-0000-00001A000000}"/>
    <cellStyle name="一般_社會福利服務" xfId="26" xr:uid="{00000000-0005-0000-0000-00001B000000}"/>
    <cellStyle name="中等" xfId="27" builtinId="28" customBuiltin="1"/>
    <cellStyle name="合計" xfId="28" builtinId="25" customBuiltin="1"/>
    <cellStyle name="好" xfId="29" builtinId="26" customBuiltin="1"/>
    <cellStyle name="計算方式" xfId="30" builtinId="22" customBuiltin="1"/>
    <cellStyle name="連結的儲存格" xfId="31" builtinId="24" customBuiltin="1"/>
    <cellStyle name="備註" xfId="32" builtinId="10" customBuiltin="1"/>
    <cellStyle name="說明文字" xfId="33" builtinId="53" customBuiltin="1"/>
    <cellStyle name="輔色1" xfId="34" builtinId="29" customBuiltin="1"/>
    <cellStyle name="輔色2" xfId="35" builtinId="33" customBuiltin="1"/>
    <cellStyle name="輔色3" xfId="36" builtinId="37" customBuiltin="1"/>
    <cellStyle name="輔色4" xfId="37" builtinId="41" customBuiltin="1"/>
    <cellStyle name="輔色5" xfId="38" builtinId="45" customBuiltin="1"/>
    <cellStyle name="輔色6" xfId="39" builtinId="49" customBuiltin="1"/>
    <cellStyle name="標題" xfId="40" builtinId="15" customBuiltin="1"/>
    <cellStyle name="標題 1" xfId="41" builtinId="16" customBuiltin="1"/>
    <cellStyle name="標題 2" xfId="42" builtinId="17" customBuiltin="1"/>
    <cellStyle name="標題 3" xfId="43" builtinId="18" customBuiltin="1"/>
    <cellStyle name="標題 4" xfId="44" builtinId="19" customBuiltin="1"/>
    <cellStyle name="輸入" xfId="45" builtinId="20" customBuiltin="1"/>
    <cellStyle name="輸出" xfId="46" builtinId="21" customBuiltin="1"/>
    <cellStyle name="檢查儲存格" xfId="47" builtinId="23" customBuiltin="1"/>
    <cellStyle name="壞" xfId="48" builtinId="27" customBuiltin="1"/>
    <cellStyle name="警告文字" xfId="49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7BD99-5F5F-4745-AFEC-931156786145}">
  <sheetPr>
    <pageSetUpPr fitToPage="1"/>
  </sheetPr>
  <dimension ref="A1:BA30"/>
  <sheetViews>
    <sheetView showGridLines="0" tabSelected="1" zoomScaleNormal="100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BE7" sqref="BE7"/>
    </sheetView>
  </sheetViews>
  <sheetFormatPr defaultColWidth="8.875" defaultRowHeight="16.5"/>
  <cols>
    <col min="1" max="1" width="7.75" customWidth="1"/>
    <col min="2" max="2" width="24.875" customWidth="1"/>
    <col min="3" max="25" width="9.5" hidden="1" customWidth="1"/>
    <col min="26" max="26" width="8.875" hidden="1" customWidth="1"/>
    <col min="27" max="27" width="0" hidden="1" customWidth="1"/>
    <col min="28" max="28" width="9.5" hidden="1" customWidth="1"/>
    <col min="29" max="30" width="0" hidden="1" customWidth="1"/>
    <col min="31" max="31" width="9.5" hidden="1" customWidth="1"/>
    <col min="32" max="32" width="0" hidden="1" customWidth="1"/>
    <col min="33" max="33" width="8.875" hidden="1" customWidth="1"/>
    <col min="34" max="34" width="9.5" hidden="1" customWidth="1"/>
    <col min="35" max="36" width="8.875" hidden="1" customWidth="1"/>
    <col min="37" max="37" width="9.5" hidden="1" customWidth="1"/>
    <col min="38" max="38" width="8.875" hidden="1" customWidth="1"/>
    <col min="39" max="47" width="8.875" customWidth="1"/>
  </cols>
  <sheetData>
    <row r="1" spans="1:53" s="1" customFormat="1" ht="30">
      <c r="B1" s="25" t="s">
        <v>13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</row>
    <row r="2" spans="1:53" s="1" customFormat="1" ht="30">
      <c r="A2" s="1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3"/>
      <c r="AV2" s="2"/>
      <c r="AW2" s="2"/>
      <c r="BA2" s="3" t="s">
        <v>38</v>
      </c>
    </row>
    <row r="3" spans="1:53" s="1" customFormat="1" ht="34.5" customHeight="1">
      <c r="B3" s="26" t="s">
        <v>11</v>
      </c>
      <c r="C3" s="36" t="s">
        <v>26</v>
      </c>
      <c r="D3" s="36"/>
      <c r="E3" s="36"/>
      <c r="F3" s="36" t="s">
        <v>27</v>
      </c>
      <c r="G3" s="36"/>
      <c r="H3" s="36"/>
      <c r="I3" s="36" t="s">
        <v>28</v>
      </c>
      <c r="J3" s="36"/>
      <c r="K3" s="36"/>
      <c r="L3" s="36" t="s">
        <v>29</v>
      </c>
      <c r="M3" s="36"/>
      <c r="N3" s="36"/>
      <c r="O3" s="36" t="s">
        <v>30</v>
      </c>
      <c r="P3" s="36"/>
      <c r="Q3" s="36"/>
      <c r="R3" s="36" t="s">
        <v>31</v>
      </c>
      <c r="S3" s="36"/>
      <c r="T3" s="36"/>
      <c r="U3" s="36" t="s">
        <v>32</v>
      </c>
      <c r="V3" s="36"/>
      <c r="W3" s="36"/>
      <c r="X3" s="28" t="s">
        <v>4</v>
      </c>
      <c r="Y3" s="29"/>
      <c r="Z3" s="29"/>
      <c r="AA3" s="28" t="s">
        <v>5</v>
      </c>
      <c r="AB3" s="29"/>
      <c r="AC3" s="29"/>
      <c r="AD3" s="28" t="s">
        <v>6</v>
      </c>
      <c r="AE3" s="29"/>
      <c r="AF3" s="29"/>
      <c r="AG3" s="28" t="s">
        <v>7</v>
      </c>
      <c r="AH3" s="29"/>
      <c r="AI3" s="29"/>
      <c r="AJ3" s="28" t="s">
        <v>8</v>
      </c>
      <c r="AK3" s="29"/>
      <c r="AL3" s="29"/>
      <c r="AM3" s="28" t="s">
        <v>25</v>
      </c>
      <c r="AN3" s="29"/>
      <c r="AO3" s="34"/>
      <c r="AP3" s="28" t="s">
        <v>36</v>
      </c>
      <c r="AQ3" s="29"/>
      <c r="AR3" s="34"/>
      <c r="AS3" s="23" t="s">
        <v>37</v>
      </c>
      <c r="AT3" s="24"/>
      <c r="AU3" s="24"/>
      <c r="AV3" s="23" t="s">
        <v>39</v>
      </c>
      <c r="AW3" s="24"/>
      <c r="AX3" s="24"/>
      <c r="AY3" s="23" t="s">
        <v>40</v>
      </c>
      <c r="AZ3" s="24"/>
      <c r="BA3" s="24"/>
    </row>
    <row r="4" spans="1:53" s="1" customFormat="1" ht="23.25" customHeight="1">
      <c r="B4" s="27"/>
      <c r="C4" s="8" t="s">
        <v>0</v>
      </c>
      <c r="D4" s="8" t="s">
        <v>1</v>
      </c>
      <c r="E4" s="8" t="s">
        <v>2</v>
      </c>
      <c r="F4" s="8" t="s">
        <v>0</v>
      </c>
      <c r="G4" s="8" t="s">
        <v>1</v>
      </c>
      <c r="H4" s="8" t="s">
        <v>2</v>
      </c>
      <c r="I4" s="8" t="s">
        <v>0</v>
      </c>
      <c r="J4" s="8" t="s">
        <v>1</v>
      </c>
      <c r="K4" s="8" t="s">
        <v>2</v>
      </c>
      <c r="L4" s="8" t="s">
        <v>0</v>
      </c>
      <c r="M4" s="8" t="s">
        <v>1</v>
      </c>
      <c r="N4" s="8" t="s">
        <v>2</v>
      </c>
      <c r="O4" s="8" t="s">
        <v>0</v>
      </c>
      <c r="P4" s="8" t="s">
        <v>1</v>
      </c>
      <c r="Q4" s="8" t="s">
        <v>2</v>
      </c>
      <c r="R4" s="8" t="s">
        <v>0</v>
      </c>
      <c r="S4" s="8" t="s">
        <v>1</v>
      </c>
      <c r="T4" s="8" t="s">
        <v>2</v>
      </c>
      <c r="U4" s="8" t="s">
        <v>0</v>
      </c>
      <c r="V4" s="8" t="s">
        <v>1</v>
      </c>
      <c r="W4" s="8" t="s">
        <v>2</v>
      </c>
      <c r="X4" s="8" t="s">
        <v>0</v>
      </c>
      <c r="Y4" s="8" t="s">
        <v>1</v>
      </c>
      <c r="Z4" s="8" t="s">
        <v>2</v>
      </c>
      <c r="AA4" s="8" t="s">
        <v>0</v>
      </c>
      <c r="AB4" s="8" t="s">
        <v>1</v>
      </c>
      <c r="AC4" s="8" t="s">
        <v>2</v>
      </c>
      <c r="AD4" s="8" t="s">
        <v>0</v>
      </c>
      <c r="AE4" s="8" t="s">
        <v>1</v>
      </c>
      <c r="AF4" s="8" t="s">
        <v>2</v>
      </c>
      <c r="AG4" s="8" t="s">
        <v>0</v>
      </c>
      <c r="AH4" s="8" t="s">
        <v>1</v>
      </c>
      <c r="AI4" s="8" t="s">
        <v>2</v>
      </c>
      <c r="AJ4" s="8" t="s">
        <v>0</v>
      </c>
      <c r="AK4" s="8" t="s">
        <v>1</v>
      </c>
      <c r="AL4" s="8" t="s">
        <v>2</v>
      </c>
      <c r="AM4" s="8" t="s">
        <v>0</v>
      </c>
      <c r="AN4" s="8" t="s">
        <v>1</v>
      </c>
      <c r="AO4" s="8" t="s">
        <v>2</v>
      </c>
      <c r="AP4" s="8" t="s">
        <v>0</v>
      </c>
      <c r="AQ4" s="8" t="s">
        <v>1</v>
      </c>
      <c r="AR4" s="8" t="s">
        <v>2</v>
      </c>
      <c r="AS4" s="8" t="s">
        <v>0</v>
      </c>
      <c r="AT4" s="8" t="s">
        <v>1</v>
      </c>
      <c r="AU4" s="20" t="s">
        <v>2</v>
      </c>
      <c r="AV4" s="8" t="s">
        <v>0</v>
      </c>
      <c r="AW4" s="8" t="s">
        <v>1</v>
      </c>
      <c r="AX4" s="20" t="s">
        <v>2</v>
      </c>
      <c r="AY4" s="8" t="s">
        <v>0</v>
      </c>
      <c r="AZ4" s="8" t="s">
        <v>1</v>
      </c>
      <c r="BA4" s="20" t="s">
        <v>2</v>
      </c>
    </row>
    <row r="5" spans="1:53" s="21" customFormat="1" ht="23.25" customHeight="1">
      <c r="A5" s="16"/>
      <c r="B5" s="17" t="s">
        <v>12</v>
      </c>
      <c r="C5" s="5">
        <f>C6+C17</f>
        <v>4823</v>
      </c>
      <c r="D5" s="5">
        <f t="shared" ref="D5:W5" si="0">D6+D17</f>
        <v>3998</v>
      </c>
      <c r="E5" s="5">
        <f t="shared" si="0"/>
        <v>825</v>
      </c>
      <c r="F5" s="5">
        <f t="shared" si="0"/>
        <v>5011</v>
      </c>
      <c r="G5" s="5">
        <f t="shared" si="0"/>
        <v>4167</v>
      </c>
      <c r="H5" s="5">
        <f t="shared" si="0"/>
        <v>844</v>
      </c>
      <c r="I5" s="5">
        <f t="shared" si="0"/>
        <v>4479</v>
      </c>
      <c r="J5" s="5">
        <f t="shared" si="0"/>
        <v>3707</v>
      </c>
      <c r="K5" s="5">
        <f t="shared" si="0"/>
        <v>772</v>
      </c>
      <c r="L5" s="5">
        <f t="shared" si="0"/>
        <v>3843</v>
      </c>
      <c r="M5" s="5">
        <f t="shared" si="0"/>
        <v>3203</v>
      </c>
      <c r="N5" s="5">
        <f t="shared" si="0"/>
        <v>640</v>
      </c>
      <c r="O5" s="5">
        <f t="shared" si="0"/>
        <v>4146</v>
      </c>
      <c r="P5" s="5">
        <f t="shared" si="0"/>
        <v>3451</v>
      </c>
      <c r="Q5" s="5">
        <f t="shared" si="0"/>
        <v>695</v>
      </c>
      <c r="R5" s="5">
        <f t="shared" si="0"/>
        <v>4127</v>
      </c>
      <c r="S5" s="5">
        <f t="shared" si="0"/>
        <v>3529</v>
      </c>
      <c r="T5" s="5">
        <f t="shared" si="0"/>
        <v>598</v>
      </c>
      <c r="U5" s="5">
        <f t="shared" si="0"/>
        <v>5225</v>
      </c>
      <c r="V5" s="5">
        <f t="shared" si="0"/>
        <v>4422</v>
      </c>
      <c r="W5" s="5">
        <f t="shared" si="0"/>
        <v>803</v>
      </c>
      <c r="X5" s="5">
        <f>X6+X17</f>
        <v>5563</v>
      </c>
      <c r="Y5" s="5">
        <f t="shared" ref="Y5:AN5" si="1">Y6+Y17</f>
        <v>4746</v>
      </c>
      <c r="Z5" s="5">
        <f t="shared" si="1"/>
        <v>817</v>
      </c>
      <c r="AA5" s="5">
        <f t="shared" si="1"/>
        <v>6345</v>
      </c>
      <c r="AB5" s="5">
        <f t="shared" si="1"/>
        <v>5318</v>
      </c>
      <c r="AC5" s="5">
        <f t="shared" si="1"/>
        <v>1027</v>
      </c>
      <c r="AD5" s="5">
        <f t="shared" si="1"/>
        <v>6459</v>
      </c>
      <c r="AE5" s="5">
        <f t="shared" si="1"/>
        <v>5429</v>
      </c>
      <c r="AF5" s="5">
        <f t="shared" si="1"/>
        <v>1030</v>
      </c>
      <c r="AG5" s="5">
        <f t="shared" si="1"/>
        <v>5996</v>
      </c>
      <c r="AH5" s="5">
        <f t="shared" si="1"/>
        <v>5040</v>
      </c>
      <c r="AI5" s="5">
        <f t="shared" si="1"/>
        <v>956</v>
      </c>
      <c r="AJ5" s="5">
        <f t="shared" si="1"/>
        <v>6768</v>
      </c>
      <c r="AK5" s="5">
        <f t="shared" si="1"/>
        <v>5743</v>
      </c>
      <c r="AL5" s="5">
        <f t="shared" si="1"/>
        <v>1025</v>
      </c>
      <c r="AM5" s="5">
        <f t="shared" si="1"/>
        <v>6280</v>
      </c>
      <c r="AN5" s="5">
        <f t="shared" si="1"/>
        <v>5434</v>
      </c>
      <c r="AO5" s="5">
        <f>AO6+AO17</f>
        <v>846</v>
      </c>
      <c r="AP5" s="5">
        <f t="shared" ref="AP5:AT5" si="2">AP6+AP17</f>
        <v>5318</v>
      </c>
      <c r="AQ5" s="5">
        <f t="shared" si="2"/>
        <v>4538</v>
      </c>
      <c r="AR5" s="5">
        <f>AR6+AR17</f>
        <v>780</v>
      </c>
      <c r="AS5" s="5">
        <f t="shared" si="2"/>
        <v>5179</v>
      </c>
      <c r="AT5" s="5">
        <f t="shared" si="2"/>
        <v>4398</v>
      </c>
      <c r="AU5" s="5">
        <f>AU6+AU17</f>
        <v>781</v>
      </c>
      <c r="AV5" s="21">
        <v>4650</v>
      </c>
      <c r="AW5" s="21">
        <v>3936</v>
      </c>
      <c r="AX5" s="21">
        <v>714</v>
      </c>
      <c r="AY5" s="21">
        <v>5470</v>
      </c>
      <c r="AZ5" s="21">
        <v>4439</v>
      </c>
      <c r="BA5" s="21">
        <v>1031</v>
      </c>
    </row>
    <row r="6" spans="1:53" s="21" customFormat="1" ht="30.6" customHeight="1">
      <c r="A6" s="33" t="s">
        <v>33</v>
      </c>
      <c r="B6" s="14" t="s">
        <v>34</v>
      </c>
      <c r="C6" s="5">
        <f>SUM(D6:E6)</f>
        <v>2389</v>
      </c>
      <c r="D6" s="5">
        <f>SUM(D7:D16)</f>
        <v>1947</v>
      </c>
      <c r="E6" s="5">
        <f>SUM(E7:E16)</f>
        <v>442</v>
      </c>
      <c r="F6" s="5">
        <f>SUM(G6:H6)</f>
        <v>1880</v>
      </c>
      <c r="G6" s="5">
        <f>SUM(G7:G16)</f>
        <v>1543</v>
      </c>
      <c r="H6" s="5">
        <f>SUM(H7:H16)</f>
        <v>337</v>
      </c>
      <c r="I6" s="5">
        <f>SUM(J6:K6)</f>
        <v>1832</v>
      </c>
      <c r="J6" s="5">
        <f>SUM(J7:J16)</f>
        <v>1489</v>
      </c>
      <c r="K6" s="5">
        <f>SUM(K7:K16)</f>
        <v>343</v>
      </c>
      <c r="L6" s="5">
        <f>SUM(M6:N6)</f>
        <v>1476</v>
      </c>
      <c r="M6" s="5">
        <f>SUM(M7:M16)</f>
        <v>1201</v>
      </c>
      <c r="N6" s="5">
        <f>SUM(N7:N16)</f>
        <v>275</v>
      </c>
      <c r="O6" s="5">
        <f>SUM(P6:Q6)</f>
        <v>1381</v>
      </c>
      <c r="P6" s="5">
        <f>SUM(P7:P16)</f>
        <v>1135</v>
      </c>
      <c r="Q6" s="5">
        <f>SUM(Q7:Q16)</f>
        <v>246</v>
      </c>
      <c r="R6" s="5">
        <f>SUM(S6:T6)</f>
        <v>1360</v>
      </c>
      <c r="S6" s="5">
        <f>SUM(S7:S16)</f>
        <v>1171</v>
      </c>
      <c r="T6" s="5">
        <f>SUM(T7:T16)</f>
        <v>189</v>
      </c>
      <c r="U6" s="5">
        <f>SUM(V6:W6)</f>
        <v>1684</v>
      </c>
      <c r="V6" s="5">
        <f>SUM(V7:V16)</f>
        <v>1383</v>
      </c>
      <c r="W6" s="5">
        <f>SUM(W7:W16)</f>
        <v>301</v>
      </c>
      <c r="X6" s="5">
        <f>SUM(Y6:Z6)</f>
        <v>1468</v>
      </c>
      <c r="Y6" s="5">
        <f>SUM(Y7:Y16)</f>
        <v>1232</v>
      </c>
      <c r="Z6" s="5">
        <f>SUM(Z7:Z16)</f>
        <v>236</v>
      </c>
      <c r="AA6" s="5">
        <f>SUM(AB6:AC6)</f>
        <v>1742</v>
      </c>
      <c r="AB6" s="5">
        <f>SUM(AB7:AB16)</f>
        <v>1426</v>
      </c>
      <c r="AC6" s="5">
        <f>SUM(AC7:AC16)</f>
        <v>316</v>
      </c>
      <c r="AD6" s="5">
        <f>SUM(AE6:AF6)</f>
        <v>1958</v>
      </c>
      <c r="AE6" s="5">
        <f>SUM(AE7:AE16)</f>
        <v>1585</v>
      </c>
      <c r="AF6" s="5">
        <f>SUM(AF7:AF16)</f>
        <v>373</v>
      </c>
      <c r="AG6" s="5">
        <f>SUM(AH6:AI6)</f>
        <v>1795</v>
      </c>
      <c r="AH6" s="5">
        <f>SUM(AH7:AH16)</f>
        <v>1450</v>
      </c>
      <c r="AI6" s="5">
        <f>SUM(AI7:AI16)</f>
        <v>345</v>
      </c>
      <c r="AJ6" s="5">
        <f>SUM(AK6:AL6)</f>
        <v>1407</v>
      </c>
      <c r="AK6" s="5">
        <f>SUM(AK7:AK16)</f>
        <v>1131</v>
      </c>
      <c r="AL6" s="5">
        <f>SUM(AL7:AL16)</f>
        <v>276</v>
      </c>
      <c r="AM6" s="5">
        <f>SUM(AN6:AO6)</f>
        <v>957</v>
      </c>
      <c r="AN6" s="5">
        <f>SUM(AN7:AN16)</f>
        <v>787</v>
      </c>
      <c r="AO6" s="5">
        <f>SUM(AO7:AO16)</f>
        <v>170</v>
      </c>
      <c r="AP6" s="5">
        <f>SUM(AQ6:AR6)</f>
        <v>957</v>
      </c>
      <c r="AQ6" s="5">
        <f>SUM(AQ7:AQ16)</f>
        <v>777</v>
      </c>
      <c r="AR6" s="5">
        <f>SUM(AR7:AR16)</f>
        <v>180</v>
      </c>
      <c r="AS6" s="5">
        <f>SUM(AT6:AU6)</f>
        <v>1160</v>
      </c>
      <c r="AT6" s="5">
        <f>SUM(AT7:AT16)</f>
        <v>961</v>
      </c>
      <c r="AU6" s="5">
        <f>SUM(AU7:AU16)</f>
        <v>199</v>
      </c>
      <c r="AV6" s="21">
        <v>972</v>
      </c>
      <c r="AW6" s="21">
        <v>807</v>
      </c>
      <c r="AX6" s="21">
        <v>165</v>
      </c>
      <c r="AY6" s="21">
        <v>836</v>
      </c>
      <c r="AZ6" s="21">
        <v>668</v>
      </c>
      <c r="BA6" s="21">
        <v>168</v>
      </c>
    </row>
    <row r="7" spans="1:53" s="21" customFormat="1" ht="30.6" customHeight="1">
      <c r="A7" s="33"/>
      <c r="B7" s="9" t="s">
        <v>14</v>
      </c>
      <c r="C7" s="5">
        <f>SUM(D7:E7)</f>
        <v>1</v>
      </c>
      <c r="D7" s="5">
        <v>1</v>
      </c>
      <c r="E7" s="5">
        <v>0</v>
      </c>
      <c r="F7" s="5">
        <f>SUM(G7:H7)</f>
        <v>0</v>
      </c>
      <c r="G7" s="5">
        <v>0</v>
      </c>
      <c r="H7" s="5">
        <v>0</v>
      </c>
      <c r="I7" s="5">
        <f>SUM(J7:K7)</f>
        <v>4</v>
      </c>
      <c r="J7" s="5">
        <v>4</v>
      </c>
      <c r="K7" s="5">
        <v>0</v>
      </c>
      <c r="L7" s="5">
        <f>SUM(M7:N7)</f>
        <v>0</v>
      </c>
      <c r="M7" s="5">
        <v>0</v>
      </c>
      <c r="N7" s="5">
        <v>0</v>
      </c>
      <c r="O7" s="5">
        <f>SUM(P7:Q7)</f>
        <v>0</v>
      </c>
      <c r="P7" s="5">
        <v>0</v>
      </c>
      <c r="Q7" s="5">
        <v>0</v>
      </c>
      <c r="R7" s="5">
        <f>SUM(S7:T7)</f>
        <v>0</v>
      </c>
      <c r="S7" s="5">
        <v>0</v>
      </c>
      <c r="T7" s="5">
        <v>0</v>
      </c>
      <c r="U7" s="5">
        <f>SUM(V7:W7)</f>
        <v>0</v>
      </c>
      <c r="V7" s="5">
        <v>0</v>
      </c>
      <c r="W7" s="5">
        <v>0</v>
      </c>
      <c r="X7" s="5">
        <f>SUM(Y7:Z7)</f>
        <v>1</v>
      </c>
      <c r="Y7" s="5">
        <v>1</v>
      </c>
      <c r="Z7" s="5">
        <v>0</v>
      </c>
      <c r="AA7" s="5">
        <f>SUM(AB7:AC7)</f>
        <v>0</v>
      </c>
      <c r="AB7" s="5">
        <v>0</v>
      </c>
      <c r="AC7" s="5">
        <v>0</v>
      </c>
      <c r="AD7" s="5">
        <f>SUM(AE7:AF7)</f>
        <v>1</v>
      </c>
      <c r="AE7" s="5">
        <v>1</v>
      </c>
      <c r="AF7" s="5">
        <v>0</v>
      </c>
      <c r="AG7" s="5">
        <f>SUM(AH7:AI7)</f>
        <v>1</v>
      </c>
      <c r="AH7" s="5">
        <v>1</v>
      </c>
      <c r="AI7" s="5">
        <v>0</v>
      </c>
      <c r="AJ7" s="5">
        <f>SUM(AK7:AL7)</f>
        <v>0</v>
      </c>
      <c r="AK7" s="5">
        <v>0</v>
      </c>
      <c r="AL7" s="5">
        <v>0</v>
      </c>
      <c r="AM7" s="5">
        <f>SUM(AN7:AO7)</f>
        <v>0</v>
      </c>
      <c r="AN7" s="5">
        <v>0</v>
      </c>
      <c r="AO7" s="5">
        <v>0</v>
      </c>
      <c r="AP7" s="5">
        <f>SUM(AQ7:AR7)</f>
        <v>2</v>
      </c>
      <c r="AQ7" s="5">
        <v>1</v>
      </c>
      <c r="AR7" s="5">
        <v>1</v>
      </c>
      <c r="AS7" s="5">
        <f>SUM(AT7:AU7)</f>
        <v>1</v>
      </c>
      <c r="AT7" s="5">
        <v>1</v>
      </c>
      <c r="AU7" s="5">
        <v>0</v>
      </c>
      <c r="AV7" s="21">
        <v>1</v>
      </c>
      <c r="AW7" s="21">
        <v>1</v>
      </c>
      <c r="AX7" s="21">
        <v>0</v>
      </c>
      <c r="AY7" s="21">
        <v>6</v>
      </c>
      <c r="AZ7" s="21">
        <v>5</v>
      </c>
      <c r="BA7" s="21">
        <v>1</v>
      </c>
    </row>
    <row r="8" spans="1:53" s="21" customFormat="1" ht="30.6" customHeight="1">
      <c r="A8" s="33"/>
      <c r="B8" s="9" t="s">
        <v>15</v>
      </c>
      <c r="C8" s="5">
        <f t="shared" ref="C8:C16" si="3">SUM(D8:E8)</f>
        <v>2</v>
      </c>
      <c r="D8" s="5">
        <v>2</v>
      </c>
      <c r="E8" s="5">
        <v>0</v>
      </c>
      <c r="F8" s="5">
        <f t="shared" ref="F8:F16" si="4">SUM(G8:H8)</f>
        <v>7</v>
      </c>
      <c r="G8" s="5">
        <v>7</v>
      </c>
      <c r="H8" s="5">
        <v>0</v>
      </c>
      <c r="I8" s="5">
        <f t="shared" ref="I8:I16" si="5">SUM(J8:K8)</f>
        <v>12</v>
      </c>
      <c r="J8" s="5">
        <v>10</v>
      </c>
      <c r="K8" s="5">
        <v>2</v>
      </c>
      <c r="L8" s="5">
        <f t="shared" ref="L8:L16" si="6">SUM(M8:N8)</f>
        <v>9</v>
      </c>
      <c r="M8" s="5">
        <v>8</v>
      </c>
      <c r="N8" s="5">
        <v>1</v>
      </c>
      <c r="O8" s="5">
        <f t="shared" ref="O8:O16" si="7">SUM(P8:Q8)</f>
        <v>5</v>
      </c>
      <c r="P8" s="5">
        <v>2</v>
      </c>
      <c r="Q8" s="5">
        <v>3</v>
      </c>
      <c r="R8" s="5">
        <f t="shared" ref="R8:R16" si="8">SUM(S8:T8)</f>
        <v>6</v>
      </c>
      <c r="S8" s="5">
        <v>6</v>
      </c>
      <c r="T8" s="5">
        <v>0</v>
      </c>
      <c r="U8" s="5">
        <f t="shared" ref="U8:U16" si="9">SUM(V8:W8)</f>
        <v>7</v>
      </c>
      <c r="V8" s="5">
        <v>5</v>
      </c>
      <c r="W8" s="5">
        <v>2</v>
      </c>
      <c r="X8" s="5">
        <f t="shared" ref="X8:X16" si="10">SUM(Y8:Z8)</f>
        <v>1</v>
      </c>
      <c r="Y8" s="5">
        <v>1</v>
      </c>
      <c r="Z8" s="5">
        <v>0</v>
      </c>
      <c r="AA8" s="5">
        <f t="shared" ref="AA8:AA16" si="11">SUM(AB8:AC8)</f>
        <v>0</v>
      </c>
      <c r="AB8" s="5">
        <v>0</v>
      </c>
      <c r="AC8" s="5">
        <v>0</v>
      </c>
      <c r="AD8" s="5">
        <f t="shared" ref="AD8:AD16" si="12">SUM(AE8:AF8)</f>
        <v>0</v>
      </c>
      <c r="AE8" s="5">
        <v>0</v>
      </c>
      <c r="AF8" s="5">
        <v>0</v>
      </c>
      <c r="AG8" s="5">
        <f t="shared" ref="AG8:AG16" si="13">SUM(AH8:AI8)</f>
        <v>0</v>
      </c>
      <c r="AH8" s="5">
        <v>0</v>
      </c>
      <c r="AI8" s="5">
        <v>0</v>
      </c>
      <c r="AJ8" s="5">
        <f t="shared" ref="AJ8:AJ16" si="14">SUM(AK8:AL8)</f>
        <v>6</v>
      </c>
      <c r="AK8" s="5">
        <v>6</v>
      </c>
      <c r="AL8" s="5">
        <v>0</v>
      </c>
      <c r="AM8" s="5">
        <f t="shared" ref="AM8:AM16" si="15">SUM(AN8:AO8)</f>
        <v>4</v>
      </c>
      <c r="AN8" s="5">
        <v>4</v>
      </c>
      <c r="AO8" s="5">
        <v>0</v>
      </c>
      <c r="AP8" s="5">
        <f t="shared" ref="AP8:AP16" si="16">SUM(AQ8:AR8)</f>
        <v>15</v>
      </c>
      <c r="AQ8" s="5">
        <v>13</v>
      </c>
      <c r="AR8" s="5">
        <v>2</v>
      </c>
      <c r="AS8" s="5">
        <f t="shared" ref="AS8:AS16" si="17">SUM(AT8:AU8)</f>
        <v>9</v>
      </c>
      <c r="AT8" s="5">
        <v>2</v>
      </c>
      <c r="AU8" s="5">
        <v>7</v>
      </c>
      <c r="AV8" s="21">
        <v>31</v>
      </c>
      <c r="AW8" s="21">
        <v>21</v>
      </c>
      <c r="AX8" s="21">
        <v>10</v>
      </c>
      <c r="AY8" s="21">
        <v>7</v>
      </c>
      <c r="AZ8" s="21">
        <v>4</v>
      </c>
      <c r="BA8" s="21">
        <v>3</v>
      </c>
    </row>
    <row r="9" spans="1:53" s="21" customFormat="1" ht="30.6" customHeight="1">
      <c r="A9" s="33"/>
      <c r="B9" s="9" t="s">
        <v>16</v>
      </c>
      <c r="C9" s="5">
        <f t="shared" si="3"/>
        <v>203</v>
      </c>
      <c r="D9" s="5">
        <v>163</v>
      </c>
      <c r="E9" s="5">
        <v>40</v>
      </c>
      <c r="F9" s="5">
        <f t="shared" si="4"/>
        <v>96</v>
      </c>
      <c r="G9" s="5">
        <v>86</v>
      </c>
      <c r="H9" s="5">
        <v>10</v>
      </c>
      <c r="I9" s="5">
        <f t="shared" si="5"/>
        <v>159</v>
      </c>
      <c r="J9" s="5">
        <v>133</v>
      </c>
      <c r="K9" s="5">
        <v>26</v>
      </c>
      <c r="L9" s="5">
        <f t="shared" si="6"/>
        <v>154</v>
      </c>
      <c r="M9" s="5">
        <v>118</v>
      </c>
      <c r="N9" s="5">
        <v>36</v>
      </c>
      <c r="O9" s="5">
        <f t="shared" si="7"/>
        <v>235</v>
      </c>
      <c r="P9" s="5">
        <v>173</v>
      </c>
      <c r="Q9" s="5">
        <v>62</v>
      </c>
      <c r="R9" s="5">
        <f t="shared" si="8"/>
        <v>180</v>
      </c>
      <c r="S9" s="5">
        <v>154</v>
      </c>
      <c r="T9" s="5">
        <v>26</v>
      </c>
      <c r="U9" s="5">
        <f t="shared" si="9"/>
        <v>254</v>
      </c>
      <c r="V9" s="5">
        <v>194</v>
      </c>
      <c r="W9" s="5">
        <v>60</v>
      </c>
      <c r="X9" s="5">
        <f t="shared" si="10"/>
        <v>168</v>
      </c>
      <c r="Y9" s="5">
        <v>140</v>
      </c>
      <c r="Z9" s="5">
        <v>28</v>
      </c>
      <c r="AA9" s="5">
        <f t="shared" si="11"/>
        <v>242</v>
      </c>
      <c r="AB9" s="5">
        <v>188</v>
      </c>
      <c r="AC9" s="5">
        <v>54</v>
      </c>
      <c r="AD9" s="5">
        <f t="shared" si="12"/>
        <v>284</v>
      </c>
      <c r="AE9" s="5">
        <v>230</v>
      </c>
      <c r="AF9" s="5">
        <v>54</v>
      </c>
      <c r="AG9" s="5">
        <f t="shared" si="13"/>
        <v>152</v>
      </c>
      <c r="AH9" s="5">
        <v>128</v>
      </c>
      <c r="AI9" s="5">
        <v>24</v>
      </c>
      <c r="AJ9" s="5">
        <f t="shared" si="14"/>
        <v>130</v>
      </c>
      <c r="AK9" s="5">
        <v>107</v>
      </c>
      <c r="AL9" s="5">
        <v>23</v>
      </c>
      <c r="AM9" s="5">
        <f t="shared" si="15"/>
        <v>66</v>
      </c>
      <c r="AN9" s="5">
        <v>57</v>
      </c>
      <c r="AO9" s="5">
        <v>9</v>
      </c>
      <c r="AP9" s="5">
        <f t="shared" si="16"/>
        <v>58</v>
      </c>
      <c r="AQ9" s="5">
        <v>45</v>
      </c>
      <c r="AR9" s="5">
        <v>13</v>
      </c>
      <c r="AS9" s="5">
        <f t="shared" si="17"/>
        <v>47</v>
      </c>
      <c r="AT9" s="5">
        <v>39</v>
      </c>
      <c r="AU9" s="5">
        <v>8</v>
      </c>
      <c r="AV9" s="21">
        <v>60</v>
      </c>
      <c r="AW9" s="21">
        <v>49</v>
      </c>
      <c r="AX9" s="21">
        <v>11</v>
      </c>
      <c r="AY9" s="21">
        <v>59</v>
      </c>
      <c r="AZ9" s="21">
        <v>47</v>
      </c>
      <c r="BA9" s="21">
        <v>12</v>
      </c>
    </row>
    <row r="10" spans="1:53" s="21" customFormat="1" ht="30.6" customHeight="1">
      <c r="A10" s="33"/>
      <c r="B10" s="9" t="s">
        <v>17</v>
      </c>
      <c r="C10" s="5">
        <f t="shared" si="3"/>
        <v>104</v>
      </c>
      <c r="D10" s="5">
        <v>86</v>
      </c>
      <c r="E10" s="5">
        <v>18</v>
      </c>
      <c r="F10" s="5">
        <f t="shared" si="4"/>
        <v>87</v>
      </c>
      <c r="G10" s="5">
        <v>72</v>
      </c>
      <c r="H10" s="5">
        <v>15</v>
      </c>
      <c r="I10" s="5">
        <f t="shared" si="5"/>
        <v>44</v>
      </c>
      <c r="J10" s="5">
        <v>35</v>
      </c>
      <c r="K10" s="5">
        <v>9</v>
      </c>
      <c r="L10" s="5">
        <f t="shared" si="6"/>
        <v>46</v>
      </c>
      <c r="M10" s="5">
        <v>36</v>
      </c>
      <c r="N10" s="5">
        <v>10</v>
      </c>
      <c r="O10" s="5">
        <f t="shared" si="7"/>
        <v>38</v>
      </c>
      <c r="P10" s="5">
        <v>32</v>
      </c>
      <c r="Q10" s="5">
        <v>6</v>
      </c>
      <c r="R10" s="5">
        <f t="shared" si="8"/>
        <v>61</v>
      </c>
      <c r="S10" s="5">
        <v>51</v>
      </c>
      <c r="T10" s="5">
        <v>10</v>
      </c>
      <c r="U10" s="5">
        <f t="shared" si="9"/>
        <v>82</v>
      </c>
      <c r="V10" s="5">
        <v>77</v>
      </c>
      <c r="W10" s="5">
        <v>5</v>
      </c>
      <c r="X10" s="5">
        <f t="shared" si="10"/>
        <v>72</v>
      </c>
      <c r="Y10" s="5">
        <v>63</v>
      </c>
      <c r="Z10" s="5">
        <v>9</v>
      </c>
      <c r="AA10" s="5">
        <f t="shared" si="11"/>
        <v>101</v>
      </c>
      <c r="AB10" s="5">
        <v>81</v>
      </c>
      <c r="AC10" s="5">
        <v>20</v>
      </c>
      <c r="AD10" s="5">
        <f t="shared" si="12"/>
        <v>130</v>
      </c>
      <c r="AE10" s="5">
        <v>109</v>
      </c>
      <c r="AF10" s="5">
        <v>21</v>
      </c>
      <c r="AG10" s="5">
        <f t="shared" si="13"/>
        <v>127</v>
      </c>
      <c r="AH10" s="5">
        <v>104</v>
      </c>
      <c r="AI10" s="5">
        <v>23</v>
      </c>
      <c r="AJ10" s="5">
        <f t="shared" si="14"/>
        <v>78</v>
      </c>
      <c r="AK10" s="5">
        <v>52</v>
      </c>
      <c r="AL10" s="5">
        <v>26</v>
      </c>
      <c r="AM10" s="5">
        <f t="shared" si="15"/>
        <v>24</v>
      </c>
      <c r="AN10" s="5">
        <v>18</v>
      </c>
      <c r="AO10" s="5">
        <v>6</v>
      </c>
      <c r="AP10" s="5">
        <f t="shared" si="16"/>
        <v>25</v>
      </c>
      <c r="AQ10" s="5">
        <v>18</v>
      </c>
      <c r="AR10" s="5">
        <v>7</v>
      </c>
      <c r="AS10" s="5">
        <f t="shared" si="17"/>
        <v>43</v>
      </c>
      <c r="AT10" s="5">
        <v>37</v>
      </c>
      <c r="AU10" s="5">
        <v>6</v>
      </c>
      <c r="AV10" s="21">
        <v>35</v>
      </c>
      <c r="AW10" s="21">
        <v>25</v>
      </c>
      <c r="AX10" s="21">
        <v>10</v>
      </c>
      <c r="AY10" s="21">
        <v>25</v>
      </c>
      <c r="AZ10" s="21">
        <v>19</v>
      </c>
      <c r="BA10" s="21">
        <v>6</v>
      </c>
    </row>
    <row r="11" spans="1:53" s="21" customFormat="1" ht="48.75" customHeight="1">
      <c r="A11" s="33"/>
      <c r="B11" s="10" t="s">
        <v>23</v>
      </c>
      <c r="C11" s="5">
        <f t="shared" si="3"/>
        <v>0</v>
      </c>
      <c r="D11" s="5">
        <v>0</v>
      </c>
      <c r="E11" s="5">
        <v>0</v>
      </c>
      <c r="F11" s="5">
        <f t="shared" si="4"/>
        <v>0</v>
      </c>
      <c r="G11" s="5">
        <v>0</v>
      </c>
      <c r="H11" s="5">
        <v>0</v>
      </c>
      <c r="I11" s="5">
        <f t="shared" si="5"/>
        <v>0</v>
      </c>
      <c r="J11" s="5">
        <v>0</v>
      </c>
      <c r="K11" s="5">
        <v>0</v>
      </c>
      <c r="L11" s="5">
        <f t="shared" si="6"/>
        <v>0</v>
      </c>
      <c r="M11" s="5">
        <v>0</v>
      </c>
      <c r="N11" s="5">
        <v>0</v>
      </c>
      <c r="O11" s="5">
        <f t="shared" si="7"/>
        <v>0</v>
      </c>
      <c r="P11" s="5">
        <v>0</v>
      </c>
      <c r="Q11" s="5">
        <v>0</v>
      </c>
      <c r="R11" s="5">
        <f t="shared" si="8"/>
        <v>2</v>
      </c>
      <c r="S11" s="5">
        <v>2</v>
      </c>
      <c r="T11" s="5">
        <v>0</v>
      </c>
      <c r="U11" s="5">
        <f t="shared" si="9"/>
        <v>0</v>
      </c>
      <c r="V11" s="5">
        <v>0</v>
      </c>
      <c r="W11" s="5">
        <v>0</v>
      </c>
      <c r="X11" s="5">
        <f t="shared" si="10"/>
        <v>2</v>
      </c>
      <c r="Y11" s="5">
        <v>1</v>
      </c>
      <c r="Z11" s="5">
        <v>1</v>
      </c>
      <c r="AA11" s="5">
        <f t="shared" si="11"/>
        <v>2</v>
      </c>
      <c r="AB11" s="5">
        <v>1</v>
      </c>
      <c r="AC11" s="5">
        <v>1</v>
      </c>
      <c r="AD11" s="5">
        <f t="shared" si="12"/>
        <v>0</v>
      </c>
      <c r="AE11" s="5">
        <v>0</v>
      </c>
      <c r="AF11" s="5">
        <v>0</v>
      </c>
      <c r="AG11" s="5">
        <f t="shared" si="13"/>
        <v>0</v>
      </c>
      <c r="AH11" s="5">
        <v>0</v>
      </c>
      <c r="AI11" s="5">
        <v>0</v>
      </c>
      <c r="AJ11" s="5">
        <f t="shared" si="14"/>
        <v>0</v>
      </c>
      <c r="AK11" s="5">
        <v>0</v>
      </c>
      <c r="AL11" s="5">
        <v>0</v>
      </c>
      <c r="AM11" s="5">
        <f t="shared" si="15"/>
        <v>0</v>
      </c>
      <c r="AN11" s="5">
        <v>0</v>
      </c>
      <c r="AO11" s="5">
        <v>0</v>
      </c>
      <c r="AP11" s="5">
        <f t="shared" si="16"/>
        <v>0</v>
      </c>
      <c r="AQ11" s="5">
        <v>0</v>
      </c>
      <c r="AR11" s="5">
        <v>0</v>
      </c>
      <c r="AS11" s="5">
        <f t="shared" si="17"/>
        <v>0</v>
      </c>
      <c r="AT11" s="5">
        <v>0</v>
      </c>
      <c r="AU11" s="5">
        <v>0</v>
      </c>
      <c r="AV11" s="21">
        <v>0</v>
      </c>
      <c r="AW11" s="21">
        <v>0</v>
      </c>
      <c r="AX11" s="21">
        <v>0</v>
      </c>
      <c r="AY11" s="21">
        <v>0</v>
      </c>
      <c r="AZ11" s="21">
        <v>0</v>
      </c>
      <c r="BA11" s="21">
        <v>0</v>
      </c>
    </row>
    <row r="12" spans="1:53" s="21" customFormat="1" ht="30.6" customHeight="1">
      <c r="A12" s="33"/>
      <c r="B12" s="9" t="s">
        <v>18</v>
      </c>
      <c r="C12" s="5">
        <f t="shared" si="3"/>
        <v>1</v>
      </c>
      <c r="D12" s="5">
        <v>1</v>
      </c>
      <c r="E12" s="5">
        <v>0</v>
      </c>
      <c r="F12" s="5">
        <f t="shared" si="4"/>
        <v>0</v>
      </c>
      <c r="G12" s="5">
        <v>0</v>
      </c>
      <c r="H12" s="5">
        <v>0</v>
      </c>
      <c r="I12" s="5">
        <f t="shared" si="5"/>
        <v>0</v>
      </c>
      <c r="J12" s="5">
        <v>0</v>
      </c>
      <c r="K12" s="5">
        <v>0</v>
      </c>
      <c r="L12" s="5">
        <f t="shared" si="6"/>
        <v>1</v>
      </c>
      <c r="M12" s="5">
        <v>1</v>
      </c>
      <c r="N12" s="5">
        <v>0</v>
      </c>
      <c r="O12" s="5">
        <f t="shared" si="7"/>
        <v>0</v>
      </c>
      <c r="P12" s="5">
        <v>0</v>
      </c>
      <c r="Q12" s="5">
        <v>0</v>
      </c>
      <c r="R12" s="5">
        <f t="shared" si="8"/>
        <v>0</v>
      </c>
      <c r="S12" s="5">
        <v>0</v>
      </c>
      <c r="T12" s="5">
        <v>0</v>
      </c>
      <c r="U12" s="5">
        <f t="shared" si="9"/>
        <v>0</v>
      </c>
      <c r="V12" s="5">
        <v>0</v>
      </c>
      <c r="W12" s="5">
        <v>0</v>
      </c>
      <c r="X12" s="5">
        <f t="shared" si="10"/>
        <v>0</v>
      </c>
      <c r="Y12" s="5">
        <v>0</v>
      </c>
      <c r="Z12" s="5">
        <v>0</v>
      </c>
      <c r="AA12" s="5">
        <f t="shared" si="11"/>
        <v>0</v>
      </c>
      <c r="AB12" s="5">
        <v>0</v>
      </c>
      <c r="AC12" s="5">
        <v>0</v>
      </c>
      <c r="AD12" s="5">
        <f t="shared" si="12"/>
        <v>0</v>
      </c>
      <c r="AE12" s="5">
        <v>0</v>
      </c>
      <c r="AF12" s="5">
        <v>0</v>
      </c>
      <c r="AG12" s="5">
        <f t="shared" si="13"/>
        <v>0</v>
      </c>
      <c r="AH12" s="5">
        <v>0</v>
      </c>
      <c r="AI12" s="5">
        <v>0</v>
      </c>
      <c r="AJ12" s="5">
        <f t="shared" si="14"/>
        <v>0</v>
      </c>
      <c r="AK12" s="5">
        <v>0</v>
      </c>
      <c r="AL12" s="5">
        <v>0</v>
      </c>
      <c r="AM12" s="5">
        <f t="shared" si="15"/>
        <v>0</v>
      </c>
      <c r="AN12" s="5">
        <v>0</v>
      </c>
      <c r="AO12" s="5">
        <v>0</v>
      </c>
      <c r="AP12" s="5">
        <f t="shared" si="16"/>
        <v>0</v>
      </c>
      <c r="AQ12" s="5">
        <v>0</v>
      </c>
      <c r="AR12" s="5">
        <v>0</v>
      </c>
      <c r="AS12" s="5">
        <f t="shared" si="17"/>
        <v>0</v>
      </c>
      <c r="AT12" s="5">
        <v>0</v>
      </c>
      <c r="AU12" s="5">
        <v>0</v>
      </c>
      <c r="AV12" s="21">
        <v>0</v>
      </c>
      <c r="AW12" s="21">
        <v>0</v>
      </c>
      <c r="AX12" s="21">
        <v>0</v>
      </c>
      <c r="AY12" s="21">
        <v>0</v>
      </c>
      <c r="AZ12" s="21">
        <v>0</v>
      </c>
      <c r="BA12" s="21">
        <v>0</v>
      </c>
    </row>
    <row r="13" spans="1:53" s="21" customFormat="1" ht="30.6" customHeight="1">
      <c r="A13" s="33"/>
      <c r="B13" s="9" t="s">
        <v>19</v>
      </c>
      <c r="C13" s="5">
        <f t="shared" si="3"/>
        <v>7</v>
      </c>
      <c r="D13" s="5">
        <v>5</v>
      </c>
      <c r="E13" s="5">
        <v>2</v>
      </c>
      <c r="F13" s="5">
        <f t="shared" si="4"/>
        <v>3</v>
      </c>
      <c r="G13" s="5">
        <v>3</v>
      </c>
      <c r="H13" s="5">
        <v>0</v>
      </c>
      <c r="I13" s="5">
        <f t="shared" si="5"/>
        <v>14</v>
      </c>
      <c r="J13" s="5">
        <v>12</v>
      </c>
      <c r="K13" s="5">
        <v>2</v>
      </c>
      <c r="L13" s="5">
        <f t="shared" si="6"/>
        <v>5</v>
      </c>
      <c r="M13" s="5">
        <v>3</v>
      </c>
      <c r="N13" s="5">
        <v>2</v>
      </c>
      <c r="O13" s="5">
        <f t="shared" si="7"/>
        <v>3</v>
      </c>
      <c r="P13" s="5">
        <v>3</v>
      </c>
      <c r="Q13" s="5">
        <v>0</v>
      </c>
      <c r="R13" s="5">
        <f t="shared" si="8"/>
        <v>6</v>
      </c>
      <c r="S13" s="5">
        <v>6</v>
      </c>
      <c r="T13" s="5">
        <v>0</v>
      </c>
      <c r="U13" s="5">
        <f t="shared" si="9"/>
        <v>19</v>
      </c>
      <c r="V13" s="5">
        <v>17</v>
      </c>
      <c r="W13" s="5">
        <v>2</v>
      </c>
      <c r="X13" s="5">
        <f t="shared" si="10"/>
        <v>9</v>
      </c>
      <c r="Y13" s="5">
        <v>6</v>
      </c>
      <c r="Z13" s="5">
        <v>3</v>
      </c>
      <c r="AA13" s="5">
        <f t="shared" si="11"/>
        <v>7</v>
      </c>
      <c r="AB13" s="5">
        <v>7</v>
      </c>
      <c r="AC13" s="5">
        <v>0</v>
      </c>
      <c r="AD13" s="5">
        <f t="shared" si="12"/>
        <v>18</v>
      </c>
      <c r="AE13" s="5">
        <v>16</v>
      </c>
      <c r="AF13" s="5">
        <v>2</v>
      </c>
      <c r="AG13" s="5">
        <f t="shared" si="13"/>
        <v>3</v>
      </c>
      <c r="AH13" s="5">
        <v>3</v>
      </c>
      <c r="AI13" s="5">
        <v>0</v>
      </c>
      <c r="AJ13" s="5">
        <f t="shared" si="14"/>
        <v>8</v>
      </c>
      <c r="AK13" s="5">
        <v>7</v>
      </c>
      <c r="AL13" s="5">
        <v>1</v>
      </c>
      <c r="AM13" s="5">
        <f t="shared" si="15"/>
        <v>3</v>
      </c>
      <c r="AN13" s="5">
        <v>2</v>
      </c>
      <c r="AO13" s="5">
        <v>1</v>
      </c>
      <c r="AP13" s="5">
        <f t="shared" si="16"/>
        <v>3</v>
      </c>
      <c r="AQ13" s="5">
        <v>3</v>
      </c>
      <c r="AR13" s="5">
        <v>0</v>
      </c>
      <c r="AS13" s="5">
        <f t="shared" si="17"/>
        <v>5</v>
      </c>
      <c r="AT13" s="5">
        <v>4</v>
      </c>
      <c r="AU13" s="5">
        <v>1</v>
      </c>
      <c r="AV13" s="21">
        <v>3</v>
      </c>
      <c r="AW13" s="21">
        <v>2</v>
      </c>
      <c r="AX13" s="21">
        <v>1</v>
      </c>
      <c r="AY13" s="21">
        <v>2</v>
      </c>
      <c r="AZ13" s="21">
        <v>2</v>
      </c>
      <c r="BA13" s="21">
        <v>0</v>
      </c>
    </row>
    <row r="14" spans="1:53" s="21" customFormat="1" ht="30.6" customHeight="1">
      <c r="A14" s="33"/>
      <c r="B14" s="9" t="s">
        <v>20</v>
      </c>
      <c r="C14" s="5">
        <f t="shared" si="3"/>
        <v>1856</v>
      </c>
      <c r="D14" s="5">
        <v>1515</v>
      </c>
      <c r="E14" s="5">
        <v>341</v>
      </c>
      <c r="F14" s="5">
        <f t="shared" si="4"/>
        <v>1419</v>
      </c>
      <c r="G14" s="5">
        <v>1159</v>
      </c>
      <c r="H14" s="5">
        <v>260</v>
      </c>
      <c r="I14" s="5">
        <f t="shared" si="5"/>
        <v>1332</v>
      </c>
      <c r="J14" s="5">
        <v>1070</v>
      </c>
      <c r="K14" s="5">
        <v>262</v>
      </c>
      <c r="L14" s="5">
        <f t="shared" si="6"/>
        <v>1090</v>
      </c>
      <c r="M14" s="5">
        <v>894</v>
      </c>
      <c r="N14" s="5">
        <v>196</v>
      </c>
      <c r="O14" s="5">
        <f t="shared" si="7"/>
        <v>873</v>
      </c>
      <c r="P14" s="5">
        <v>736</v>
      </c>
      <c r="Q14" s="5">
        <v>137</v>
      </c>
      <c r="R14" s="5">
        <f t="shared" si="8"/>
        <v>1034</v>
      </c>
      <c r="S14" s="5">
        <v>887</v>
      </c>
      <c r="T14" s="5">
        <v>147</v>
      </c>
      <c r="U14" s="5">
        <f t="shared" si="9"/>
        <v>1151</v>
      </c>
      <c r="V14" s="5">
        <v>945</v>
      </c>
      <c r="W14" s="5">
        <v>206</v>
      </c>
      <c r="X14" s="5">
        <f t="shared" si="10"/>
        <v>1124</v>
      </c>
      <c r="Y14" s="5">
        <v>944</v>
      </c>
      <c r="Z14" s="5">
        <v>180</v>
      </c>
      <c r="AA14" s="5">
        <f t="shared" si="11"/>
        <v>1214</v>
      </c>
      <c r="AB14" s="5">
        <v>998</v>
      </c>
      <c r="AC14" s="5">
        <v>216</v>
      </c>
      <c r="AD14" s="5">
        <f t="shared" si="12"/>
        <v>1313</v>
      </c>
      <c r="AE14" s="5">
        <v>1056</v>
      </c>
      <c r="AF14" s="5">
        <v>257</v>
      </c>
      <c r="AG14" s="5">
        <f t="shared" si="13"/>
        <v>1350</v>
      </c>
      <c r="AH14" s="5">
        <v>1081</v>
      </c>
      <c r="AI14" s="5">
        <v>269</v>
      </c>
      <c r="AJ14" s="5">
        <f t="shared" si="14"/>
        <v>1067</v>
      </c>
      <c r="AK14" s="5">
        <v>870</v>
      </c>
      <c r="AL14" s="5">
        <v>197</v>
      </c>
      <c r="AM14" s="5">
        <f t="shared" si="15"/>
        <v>650</v>
      </c>
      <c r="AN14" s="5">
        <v>524</v>
      </c>
      <c r="AO14" s="5">
        <v>126</v>
      </c>
      <c r="AP14" s="5">
        <f t="shared" si="16"/>
        <v>734</v>
      </c>
      <c r="AQ14" s="5">
        <v>596</v>
      </c>
      <c r="AR14" s="5">
        <v>138</v>
      </c>
      <c r="AS14" s="5">
        <f t="shared" si="17"/>
        <v>806</v>
      </c>
      <c r="AT14" s="5">
        <v>672</v>
      </c>
      <c r="AU14" s="5">
        <v>134</v>
      </c>
      <c r="AV14" s="21">
        <v>622</v>
      </c>
      <c r="AW14" s="21">
        <v>526</v>
      </c>
      <c r="AX14" s="21">
        <v>96</v>
      </c>
      <c r="AY14" s="21">
        <v>606</v>
      </c>
      <c r="AZ14" s="21">
        <v>482</v>
      </c>
      <c r="BA14" s="21">
        <v>124</v>
      </c>
    </row>
    <row r="15" spans="1:53" s="21" customFormat="1" ht="30.6" customHeight="1">
      <c r="A15" s="33"/>
      <c r="B15" s="9" t="s">
        <v>21</v>
      </c>
      <c r="C15" s="5">
        <f t="shared" si="3"/>
        <v>214</v>
      </c>
      <c r="D15" s="5">
        <v>173</v>
      </c>
      <c r="E15" s="5">
        <v>41</v>
      </c>
      <c r="F15" s="5">
        <f t="shared" si="4"/>
        <v>268</v>
      </c>
      <c r="G15" s="5">
        <v>216</v>
      </c>
      <c r="H15" s="5">
        <v>52</v>
      </c>
      <c r="I15" s="5">
        <f t="shared" si="5"/>
        <v>267</v>
      </c>
      <c r="J15" s="5">
        <v>225</v>
      </c>
      <c r="K15" s="5">
        <v>42</v>
      </c>
      <c r="L15" s="5">
        <f t="shared" si="6"/>
        <v>170</v>
      </c>
      <c r="M15" s="5">
        <v>140</v>
      </c>
      <c r="N15" s="5">
        <v>30</v>
      </c>
      <c r="O15" s="5">
        <f t="shared" si="7"/>
        <v>227</v>
      </c>
      <c r="P15" s="5">
        <v>189</v>
      </c>
      <c r="Q15" s="5">
        <v>38</v>
      </c>
      <c r="R15" s="5">
        <f t="shared" si="8"/>
        <v>71</v>
      </c>
      <c r="S15" s="5">
        <v>65</v>
      </c>
      <c r="T15" s="5">
        <v>6</v>
      </c>
      <c r="U15" s="5">
        <f t="shared" si="9"/>
        <v>171</v>
      </c>
      <c r="V15" s="5">
        <v>145</v>
      </c>
      <c r="W15" s="5">
        <v>26</v>
      </c>
      <c r="X15" s="5">
        <f t="shared" si="10"/>
        <v>91</v>
      </c>
      <c r="Y15" s="5">
        <v>76</v>
      </c>
      <c r="Z15" s="5">
        <v>15</v>
      </c>
      <c r="AA15" s="5">
        <f t="shared" si="11"/>
        <v>176</v>
      </c>
      <c r="AB15" s="5">
        <v>151</v>
      </c>
      <c r="AC15" s="5">
        <v>25</v>
      </c>
      <c r="AD15" s="5">
        <f t="shared" si="12"/>
        <v>212</v>
      </c>
      <c r="AE15" s="5">
        <v>173</v>
      </c>
      <c r="AF15" s="5">
        <v>39</v>
      </c>
      <c r="AG15" s="5">
        <f t="shared" si="13"/>
        <v>162</v>
      </c>
      <c r="AH15" s="5">
        <v>133</v>
      </c>
      <c r="AI15" s="5">
        <v>29</v>
      </c>
      <c r="AJ15" s="5">
        <f t="shared" si="14"/>
        <v>118</v>
      </c>
      <c r="AK15" s="5">
        <v>89</v>
      </c>
      <c r="AL15" s="5">
        <v>29</v>
      </c>
      <c r="AM15" s="5">
        <f t="shared" si="15"/>
        <v>210</v>
      </c>
      <c r="AN15" s="5">
        <v>182</v>
      </c>
      <c r="AO15" s="5">
        <v>28</v>
      </c>
      <c r="AP15" s="5">
        <f t="shared" si="16"/>
        <v>120</v>
      </c>
      <c r="AQ15" s="5">
        <v>101</v>
      </c>
      <c r="AR15" s="5">
        <v>19</v>
      </c>
      <c r="AS15" s="5">
        <f t="shared" si="17"/>
        <v>249</v>
      </c>
      <c r="AT15" s="5">
        <v>206</v>
      </c>
      <c r="AU15" s="5">
        <v>43</v>
      </c>
      <c r="AV15" s="21">
        <v>220</v>
      </c>
      <c r="AW15" s="21">
        <v>183</v>
      </c>
      <c r="AX15" s="21">
        <v>37</v>
      </c>
      <c r="AY15" s="21">
        <v>131</v>
      </c>
      <c r="AZ15" s="21">
        <v>109</v>
      </c>
      <c r="BA15" s="21">
        <v>22</v>
      </c>
    </row>
    <row r="16" spans="1:53" s="21" customFormat="1" ht="30.6" customHeight="1">
      <c r="A16" s="33"/>
      <c r="B16" s="9" t="s">
        <v>22</v>
      </c>
      <c r="C16" s="5">
        <f t="shared" si="3"/>
        <v>1</v>
      </c>
      <c r="D16" s="5">
        <v>1</v>
      </c>
      <c r="E16" s="5">
        <v>0</v>
      </c>
      <c r="F16" s="5">
        <f t="shared" si="4"/>
        <v>0</v>
      </c>
      <c r="G16" s="5">
        <v>0</v>
      </c>
      <c r="H16" s="5">
        <v>0</v>
      </c>
      <c r="I16" s="5">
        <f t="shared" si="5"/>
        <v>0</v>
      </c>
      <c r="J16" s="5">
        <v>0</v>
      </c>
      <c r="K16" s="5">
        <v>0</v>
      </c>
      <c r="L16" s="5">
        <f t="shared" si="6"/>
        <v>1</v>
      </c>
      <c r="M16" s="5">
        <v>1</v>
      </c>
      <c r="N16" s="5">
        <v>0</v>
      </c>
      <c r="O16" s="5">
        <f t="shared" si="7"/>
        <v>0</v>
      </c>
      <c r="P16" s="5">
        <v>0</v>
      </c>
      <c r="Q16" s="5">
        <v>0</v>
      </c>
      <c r="R16" s="5">
        <f t="shared" si="8"/>
        <v>0</v>
      </c>
      <c r="S16" s="5">
        <v>0</v>
      </c>
      <c r="T16" s="5">
        <v>0</v>
      </c>
      <c r="U16" s="5">
        <f t="shared" si="9"/>
        <v>0</v>
      </c>
      <c r="V16" s="5">
        <v>0</v>
      </c>
      <c r="W16" s="5">
        <v>0</v>
      </c>
      <c r="X16" s="5">
        <f t="shared" si="10"/>
        <v>0</v>
      </c>
      <c r="Y16" s="5">
        <v>0</v>
      </c>
      <c r="Z16" s="5">
        <v>0</v>
      </c>
      <c r="AA16" s="5">
        <f t="shared" si="11"/>
        <v>0</v>
      </c>
      <c r="AB16" s="5">
        <v>0</v>
      </c>
      <c r="AC16" s="5">
        <v>0</v>
      </c>
      <c r="AD16" s="5">
        <f t="shared" si="12"/>
        <v>0</v>
      </c>
      <c r="AE16" s="5">
        <v>0</v>
      </c>
      <c r="AF16" s="5">
        <v>0</v>
      </c>
      <c r="AG16" s="5">
        <f t="shared" si="13"/>
        <v>0</v>
      </c>
      <c r="AH16" s="5">
        <v>0</v>
      </c>
      <c r="AI16" s="5">
        <v>0</v>
      </c>
      <c r="AJ16" s="5">
        <f t="shared" si="14"/>
        <v>0</v>
      </c>
      <c r="AK16" s="5">
        <v>0</v>
      </c>
      <c r="AL16" s="5">
        <v>0</v>
      </c>
      <c r="AM16" s="5">
        <f t="shared" si="15"/>
        <v>0</v>
      </c>
      <c r="AN16" s="5">
        <v>0</v>
      </c>
      <c r="AO16" s="5">
        <v>0</v>
      </c>
      <c r="AP16" s="5">
        <f t="shared" si="16"/>
        <v>0</v>
      </c>
      <c r="AQ16" s="5">
        <v>0</v>
      </c>
      <c r="AR16" s="5">
        <v>0</v>
      </c>
      <c r="AS16" s="5">
        <f t="shared" si="17"/>
        <v>0</v>
      </c>
      <c r="AT16" s="5">
        <v>0</v>
      </c>
      <c r="AU16" s="5">
        <v>0</v>
      </c>
      <c r="AV16" s="21">
        <v>0</v>
      </c>
      <c r="AW16" s="21">
        <v>0</v>
      </c>
      <c r="AX16" s="21">
        <v>0</v>
      </c>
      <c r="AY16" s="21">
        <v>0</v>
      </c>
      <c r="AZ16" s="21">
        <v>0</v>
      </c>
      <c r="BA16" s="21">
        <v>0</v>
      </c>
    </row>
    <row r="17" spans="1:53" s="21" customFormat="1" ht="30.6" customHeight="1">
      <c r="A17" s="30" t="s">
        <v>35</v>
      </c>
      <c r="B17" s="14" t="s">
        <v>34</v>
      </c>
      <c r="C17" s="5">
        <f>SUM(D17:E17)</f>
        <v>2434</v>
      </c>
      <c r="D17" s="5">
        <f>SUM(D18:D27)</f>
        <v>2051</v>
      </c>
      <c r="E17" s="5">
        <f>SUM(E18:E27)</f>
        <v>383</v>
      </c>
      <c r="F17" s="5">
        <f>SUM(G17:H17)</f>
        <v>3131</v>
      </c>
      <c r="G17" s="5">
        <f>SUM(G18:G27)</f>
        <v>2624</v>
      </c>
      <c r="H17" s="5">
        <f>SUM(H18:H27)</f>
        <v>507</v>
      </c>
      <c r="I17" s="5">
        <f>SUM(J17:K17)</f>
        <v>2647</v>
      </c>
      <c r="J17" s="5">
        <f>SUM(J18:J27)</f>
        <v>2218</v>
      </c>
      <c r="K17" s="5">
        <f>SUM(K18:K27)</f>
        <v>429</v>
      </c>
      <c r="L17" s="5">
        <f>SUM(M17:N17)</f>
        <v>2367</v>
      </c>
      <c r="M17" s="5">
        <f>SUM(M18:M27)</f>
        <v>2002</v>
      </c>
      <c r="N17" s="5">
        <f>SUM(N18:N27)</f>
        <v>365</v>
      </c>
      <c r="O17" s="5">
        <f>SUM(P17:Q17)</f>
        <v>2765</v>
      </c>
      <c r="P17" s="5">
        <f>SUM(P18:P27)</f>
        <v>2316</v>
      </c>
      <c r="Q17" s="5">
        <f>SUM(Q18:Q27)</f>
        <v>449</v>
      </c>
      <c r="R17" s="5">
        <f>SUM(S17:T17)</f>
        <v>2767</v>
      </c>
      <c r="S17" s="5">
        <f>SUM(S18:S27)</f>
        <v>2358</v>
      </c>
      <c r="T17" s="5">
        <f>SUM(T18:T27)</f>
        <v>409</v>
      </c>
      <c r="U17" s="5">
        <f>SUM(V17:W17)</f>
        <v>3541</v>
      </c>
      <c r="V17" s="5">
        <f>SUM(V18:V27)</f>
        <v>3039</v>
      </c>
      <c r="W17" s="5">
        <f>SUM(W18:W27)</f>
        <v>502</v>
      </c>
      <c r="X17" s="5">
        <f>SUM(Y17:Z17)</f>
        <v>4095</v>
      </c>
      <c r="Y17" s="5">
        <f>SUM(Y18:Y27)</f>
        <v>3514</v>
      </c>
      <c r="Z17" s="5">
        <f>SUM(Z18:Z27)</f>
        <v>581</v>
      </c>
      <c r="AA17" s="5">
        <f>SUM(AB17:AC17)</f>
        <v>4603</v>
      </c>
      <c r="AB17" s="5">
        <f>SUM(AB18:AB27)</f>
        <v>3892</v>
      </c>
      <c r="AC17" s="5">
        <f>SUM(AC18:AC27)</f>
        <v>711</v>
      </c>
      <c r="AD17" s="5">
        <f>SUM(AE17:AF17)</f>
        <v>4501</v>
      </c>
      <c r="AE17" s="5">
        <f>SUM(AE18:AE27)</f>
        <v>3844</v>
      </c>
      <c r="AF17" s="5">
        <f>SUM(AF18:AF27)</f>
        <v>657</v>
      </c>
      <c r="AG17" s="5">
        <f>SUM(AH17:AI17)</f>
        <v>4201</v>
      </c>
      <c r="AH17" s="5">
        <f>SUM(AH18:AH27)</f>
        <v>3590</v>
      </c>
      <c r="AI17" s="5">
        <f>SUM(AI18:AI27)</f>
        <v>611</v>
      </c>
      <c r="AJ17" s="5">
        <f>SUM(AK17:AL17)</f>
        <v>5361</v>
      </c>
      <c r="AK17" s="5">
        <f>SUM(AK18:AK27)</f>
        <v>4612</v>
      </c>
      <c r="AL17" s="5">
        <f>SUM(AL18:AL27)</f>
        <v>749</v>
      </c>
      <c r="AM17" s="5">
        <f>SUM(AN17:AO17)</f>
        <v>5323</v>
      </c>
      <c r="AN17" s="5">
        <f>SUM(AN18:AN27)</f>
        <v>4647</v>
      </c>
      <c r="AO17" s="5">
        <f>SUM(AO18:AO27)</f>
        <v>676</v>
      </c>
      <c r="AP17" s="5">
        <f>SUM(AQ17:AR17)</f>
        <v>4361</v>
      </c>
      <c r="AQ17" s="5">
        <f>SUM(AQ18:AQ27)</f>
        <v>3761</v>
      </c>
      <c r="AR17" s="5">
        <f>SUM(AR18:AR27)</f>
        <v>600</v>
      </c>
      <c r="AS17" s="5">
        <f>SUM(AT17:AU17)</f>
        <v>4019</v>
      </c>
      <c r="AT17" s="5">
        <f>SUM(AT18:AT27)</f>
        <v>3437</v>
      </c>
      <c r="AU17" s="5">
        <f>SUM(AU18:AU27)</f>
        <v>582</v>
      </c>
      <c r="AV17" s="21">
        <v>3678</v>
      </c>
      <c r="AW17" s="21">
        <v>3129</v>
      </c>
      <c r="AX17" s="21">
        <v>549</v>
      </c>
      <c r="AY17" s="21">
        <v>4634</v>
      </c>
      <c r="AZ17" s="21">
        <v>3771</v>
      </c>
      <c r="BA17" s="21">
        <v>863</v>
      </c>
    </row>
    <row r="18" spans="1:53" s="21" customFormat="1" ht="30.6" customHeight="1">
      <c r="A18" s="31"/>
      <c r="B18" s="11" t="s">
        <v>24</v>
      </c>
      <c r="C18" s="5">
        <f>SUM(D18:E18)</f>
        <v>10</v>
      </c>
      <c r="D18" s="5">
        <v>9</v>
      </c>
      <c r="E18" s="5">
        <v>1</v>
      </c>
      <c r="F18" s="5">
        <f>SUM(G18:H18)</f>
        <v>2</v>
      </c>
      <c r="G18" s="5">
        <v>2</v>
      </c>
      <c r="H18" s="5">
        <v>0</v>
      </c>
      <c r="I18" s="5">
        <f>SUM(J18:K18)</f>
        <v>6</v>
      </c>
      <c r="J18" s="5">
        <v>5</v>
      </c>
      <c r="K18" s="5">
        <v>1</v>
      </c>
      <c r="L18" s="5">
        <f>SUM(M18:N18)</f>
        <v>2</v>
      </c>
      <c r="M18" s="5">
        <v>2</v>
      </c>
      <c r="N18" s="5">
        <v>0</v>
      </c>
      <c r="O18" s="5">
        <f>SUM(P18:Q18)</f>
        <v>11</v>
      </c>
      <c r="P18" s="5">
        <v>11</v>
      </c>
      <c r="Q18" s="5">
        <v>0</v>
      </c>
      <c r="R18" s="5">
        <f>SUM(S18:T18)</f>
        <v>4</v>
      </c>
      <c r="S18" s="5">
        <v>4</v>
      </c>
      <c r="T18" s="5">
        <v>0</v>
      </c>
      <c r="U18" s="5">
        <f>SUM(V18:W18)</f>
        <v>3</v>
      </c>
      <c r="V18" s="5">
        <v>3</v>
      </c>
      <c r="W18" s="5">
        <v>0</v>
      </c>
      <c r="X18" s="5">
        <f>SUM(Y18:Z18)</f>
        <v>7</v>
      </c>
      <c r="Y18" s="5">
        <v>7</v>
      </c>
      <c r="Z18" s="5">
        <v>0</v>
      </c>
      <c r="AA18" s="5">
        <f>SUM(AB18:AC18)</f>
        <v>2</v>
      </c>
      <c r="AB18" s="5">
        <v>2</v>
      </c>
      <c r="AC18" s="5">
        <v>0</v>
      </c>
      <c r="AD18" s="5">
        <f>SUM(AE18:AF18)</f>
        <v>10</v>
      </c>
      <c r="AE18" s="5">
        <v>9</v>
      </c>
      <c r="AF18" s="5">
        <v>1</v>
      </c>
      <c r="AG18" s="5">
        <f>SUM(AH18:AI18)</f>
        <v>6</v>
      </c>
      <c r="AH18" s="5">
        <v>6</v>
      </c>
      <c r="AI18" s="5">
        <v>0</v>
      </c>
      <c r="AJ18" s="5">
        <f>SUM(AK18:AL18)</f>
        <v>19</v>
      </c>
      <c r="AK18" s="5">
        <v>17</v>
      </c>
      <c r="AL18" s="5">
        <v>2</v>
      </c>
      <c r="AM18" s="5">
        <f>SUM(AN18:AO18)</f>
        <v>14</v>
      </c>
      <c r="AN18" s="5">
        <v>14</v>
      </c>
      <c r="AO18" s="5">
        <v>0</v>
      </c>
      <c r="AP18" s="5">
        <f>SUM(AQ18:AR18)</f>
        <v>11</v>
      </c>
      <c r="AQ18" s="5">
        <v>7</v>
      </c>
      <c r="AR18" s="5">
        <v>4</v>
      </c>
      <c r="AS18" s="5">
        <f>SUM(AT18:AU18)</f>
        <v>29</v>
      </c>
      <c r="AT18" s="5">
        <v>25</v>
      </c>
      <c r="AU18" s="5">
        <v>4</v>
      </c>
      <c r="AV18" s="21">
        <v>15</v>
      </c>
      <c r="AW18" s="21">
        <v>14</v>
      </c>
      <c r="AX18" s="21">
        <v>1</v>
      </c>
      <c r="AY18" s="21">
        <v>46</v>
      </c>
      <c r="AZ18" s="21">
        <v>40</v>
      </c>
      <c r="BA18" s="21">
        <v>6</v>
      </c>
    </row>
    <row r="19" spans="1:53" s="21" customFormat="1" ht="30.6" customHeight="1">
      <c r="A19" s="31"/>
      <c r="B19" s="11" t="s">
        <v>15</v>
      </c>
      <c r="C19" s="5">
        <f t="shared" ref="C19:C27" si="18">SUM(D19:E19)</f>
        <v>5</v>
      </c>
      <c r="D19" s="5">
        <v>5</v>
      </c>
      <c r="E19" s="5">
        <v>0</v>
      </c>
      <c r="F19" s="5">
        <f t="shared" ref="F19:F27" si="19">SUM(G19:H19)</f>
        <v>3</v>
      </c>
      <c r="G19" s="5">
        <v>3</v>
      </c>
      <c r="H19" s="5">
        <v>0</v>
      </c>
      <c r="I19" s="5">
        <f t="shared" ref="I19:I27" si="20">SUM(J19:K19)</f>
        <v>0</v>
      </c>
      <c r="J19" s="5">
        <v>0</v>
      </c>
      <c r="K19" s="5">
        <v>0</v>
      </c>
      <c r="L19" s="5">
        <f t="shared" ref="L19:L27" si="21">SUM(M19:N19)</f>
        <v>2</v>
      </c>
      <c r="M19" s="5">
        <v>2</v>
      </c>
      <c r="N19" s="5">
        <v>0</v>
      </c>
      <c r="O19" s="5">
        <f t="shared" ref="O19:O27" si="22">SUM(P19:Q19)</f>
        <v>4</v>
      </c>
      <c r="P19" s="5">
        <v>4</v>
      </c>
      <c r="Q19" s="5">
        <v>0</v>
      </c>
      <c r="R19" s="5">
        <f t="shared" ref="R19:R27" si="23">SUM(S19:T19)</f>
        <v>1</v>
      </c>
      <c r="S19" s="5">
        <v>1</v>
      </c>
      <c r="T19" s="5">
        <v>0</v>
      </c>
      <c r="U19" s="5">
        <f t="shared" ref="U19:U27" si="24">SUM(V19:W19)</f>
        <v>2</v>
      </c>
      <c r="V19" s="5">
        <v>1</v>
      </c>
      <c r="W19" s="5">
        <v>1</v>
      </c>
      <c r="X19" s="5">
        <f t="shared" ref="X19:X27" si="25">SUM(Y19:Z19)</f>
        <v>1</v>
      </c>
      <c r="Y19" s="5">
        <v>1</v>
      </c>
      <c r="Z19" s="5">
        <v>0</v>
      </c>
      <c r="AA19" s="5">
        <f t="shared" ref="AA19:AA27" si="26">SUM(AB19:AC19)</f>
        <v>3</v>
      </c>
      <c r="AB19" s="5">
        <v>2</v>
      </c>
      <c r="AC19" s="5">
        <v>1</v>
      </c>
      <c r="AD19" s="5">
        <f t="shared" ref="AD19:AD27" si="27">SUM(AE19:AF19)</f>
        <v>10</v>
      </c>
      <c r="AE19" s="5">
        <v>8</v>
      </c>
      <c r="AF19" s="5">
        <v>2</v>
      </c>
      <c r="AG19" s="5">
        <f t="shared" ref="AG19:AG27" si="28">SUM(AH19:AI19)</f>
        <v>5</v>
      </c>
      <c r="AH19" s="5">
        <v>5</v>
      </c>
      <c r="AI19" s="5">
        <v>0</v>
      </c>
      <c r="AJ19" s="5">
        <f t="shared" ref="AJ19:AJ27" si="29">SUM(AK19:AL19)</f>
        <v>10</v>
      </c>
      <c r="AK19" s="5">
        <v>9</v>
      </c>
      <c r="AL19" s="5">
        <v>1</v>
      </c>
      <c r="AM19" s="5">
        <f t="shared" ref="AM19:AM27" si="30">SUM(AN19:AO19)</f>
        <v>15</v>
      </c>
      <c r="AN19" s="5">
        <v>14</v>
      </c>
      <c r="AO19" s="5">
        <v>1</v>
      </c>
      <c r="AP19" s="5">
        <f t="shared" ref="AP19:AP27" si="31">SUM(AQ19:AR19)</f>
        <v>12</v>
      </c>
      <c r="AQ19" s="5">
        <v>9</v>
      </c>
      <c r="AR19" s="5">
        <v>3</v>
      </c>
      <c r="AS19" s="5">
        <f t="shared" ref="AS19:AS27" si="32">SUM(AT19:AU19)</f>
        <v>30</v>
      </c>
      <c r="AT19" s="5">
        <v>28</v>
      </c>
      <c r="AU19" s="5">
        <v>2</v>
      </c>
      <c r="AV19" s="21">
        <v>62</v>
      </c>
      <c r="AW19" s="21">
        <v>48</v>
      </c>
      <c r="AX19" s="21">
        <v>14</v>
      </c>
      <c r="AY19" s="21">
        <v>17</v>
      </c>
      <c r="AZ19" s="21">
        <v>15</v>
      </c>
      <c r="BA19" s="21">
        <v>2</v>
      </c>
    </row>
    <row r="20" spans="1:53" s="21" customFormat="1" ht="30.6" customHeight="1">
      <c r="A20" s="31"/>
      <c r="B20" s="11" t="s">
        <v>16</v>
      </c>
      <c r="C20" s="5">
        <f t="shared" si="18"/>
        <v>74</v>
      </c>
      <c r="D20" s="5">
        <v>58</v>
      </c>
      <c r="E20" s="5">
        <v>16</v>
      </c>
      <c r="F20" s="5">
        <f t="shared" si="19"/>
        <v>119</v>
      </c>
      <c r="G20" s="5">
        <v>106</v>
      </c>
      <c r="H20" s="5">
        <v>13</v>
      </c>
      <c r="I20" s="5">
        <f t="shared" si="20"/>
        <v>165</v>
      </c>
      <c r="J20" s="5">
        <v>140</v>
      </c>
      <c r="K20" s="5">
        <v>25</v>
      </c>
      <c r="L20" s="5">
        <f t="shared" si="21"/>
        <v>149</v>
      </c>
      <c r="M20" s="5">
        <v>133</v>
      </c>
      <c r="N20" s="5">
        <v>16</v>
      </c>
      <c r="O20" s="5">
        <f t="shared" si="22"/>
        <v>189</v>
      </c>
      <c r="P20" s="5">
        <v>162</v>
      </c>
      <c r="Q20" s="5">
        <v>27</v>
      </c>
      <c r="R20" s="5">
        <f t="shared" si="23"/>
        <v>309</v>
      </c>
      <c r="S20" s="5">
        <v>271</v>
      </c>
      <c r="T20" s="5">
        <v>38</v>
      </c>
      <c r="U20" s="5">
        <f t="shared" si="24"/>
        <v>344</v>
      </c>
      <c r="V20" s="5">
        <v>299</v>
      </c>
      <c r="W20" s="5">
        <v>45</v>
      </c>
      <c r="X20" s="5">
        <f t="shared" si="25"/>
        <v>408</v>
      </c>
      <c r="Y20" s="5">
        <v>353</v>
      </c>
      <c r="Z20" s="5">
        <v>55</v>
      </c>
      <c r="AA20" s="5">
        <f t="shared" si="26"/>
        <v>394</v>
      </c>
      <c r="AB20" s="5">
        <v>336</v>
      </c>
      <c r="AC20" s="5">
        <v>58</v>
      </c>
      <c r="AD20" s="5">
        <f t="shared" si="27"/>
        <v>431</v>
      </c>
      <c r="AE20" s="5">
        <v>356</v>
      </c>
      <c r="AF20" s="5">
        <v>75</v>
      </c>
      <c r="AG20" s="5">
        <f t="shared" si="28"/>
        <v>433</v>
      </c>
      <c r="AH20" s="5">
        <v>385</v>
      </c>
      <c r="AI20" s="5">
        <v>48</v>
      </c>
      <c r="AJ20" s="5">
        <f t="shared" si="29"/>
        <v>536</v>
      </c>
      <c r="AK20" s="5">
        <v>474</v>
      </c>
      <c r="AL20" s="5">
        <v>62</v>
      </c>
      <c r="AM20" s="5">
        <f t="shared" si="30"/>
        <v>691</v>
      </c>
      <c r="AN20" s="5">
        <v>615</v>
      </c>
      <c r="AO20" s="5">
        <v>76</v>
      </c>
      <c r="AP20" s="5">
        <f t="shared" si="31"/>
        <v>469</v>
      </c>
      <c r="AQ20" s="5">
        <v>410</v>
      </c>
      <c r="AR20" s="5">
        <v>59</v>
      </c>
      <c r="AS20" s="5">
        <f t="shared" si="32"/>
        <v>532</v>
      </c>
      <c r="AT20" s="5">
        <v>458</v>
      </c>
      <c r="AU20" s="5">
        <v>74</v>
      </c>
      <c r="AV20" s="21">
        <v>619</v>
      </c>
      <c r="AW20" s="21">
        <v>535</v>
      </c>
      <c r="AX20" s="21">
        <v>84</v>
      </c>
      <c r="AY20" s="21">
        <v>800</v>
      </c>
      <c r="AZ20" s="21">
        <v>669</v>
      </c>
      <c r="BA20" s="21">
        <v>131</v>
      </c>
    </row>
    <row r="21" spans="1:53" s="21" customFormat="1" ht="30.6" customHeight="1">
      <c r="A21" s="31"/>
      <c r="B21" s="11" t="s">
        <v>17</v>
      </c>
      <c r="C21" s="5">
        <f t="shared" si="18"/>
        <v>78</v>
      </c>
      <c r="D21" s="5">
        <v>62</v>
      </c>
      <c r="E21" s="5">
        <v>16</v>
      </c>
      <c r="F21" s="5">
        <f t="shared" si="19"/>
        <v>74</v>
      </c>
      <c r="G21" s="5">
        <v>65</v>
      </c>
      <c r="H21" s="5">
        <v>9</v>
      </c>
      <c r="I21" s="5">
        <f t="shared" si="20"/>
        <v>35</v>
      </c>
      <c r="J21" s="5">
        <v>30</v>
      </c>
      <c r="K21" s="5">
        <v>5</v>
      </c>
      <c r="L21" s="5">
        <f t="shared" si="21"/>
        <v>19</v>
      </c>
      <c r="M21" s="5">
        <v>16</v>
      </c>
      <c r="N21" s="5">
        <v>3</v>
      </c>
      <c r="O21" s="5">
        <f t="shared" si="22"/>
        <v>61</v>
      </c>
      <c r="P21" s="5">
        <v>51</v>
      </c>
      <c r="Q21" s="5">
        <v>10</v>
      </c>
      <c r="R21" s="5">
        <f t="shared" si="23"/>
        <v>105</v>
      </c>
      <c r="S21" s="5">
        <v>91</v>
      </c>
      <c r="T21" s="5">
        <v>14</v>
      </c>
      <c r="U21" s="5">
        <f t="shared" si="24"/>
        <v>93</v>
      </c>
      <c r="V21" s="5">
        <v>84</v>
      </c>
      <c r="W21" s="5">
        <v>9</v>
      </c>
      <c r="X21" s="5">
        <f t="shared" si="25"/>
        <v>122</v>
      </c>
      <c r="Y21" s="5">
        <v>107</v>
      </c>
      <c r="Z21" s="5">
        <v>15</v>
      </c>
      <c r="AA21" s="5">
        <f t="shared" si="26"/>
        <v>219</v>
      </c>
      <c r="AB21" s="5">
        <v>192</v>
      </c>
      <c r="AC21" s="5">
        <v>27</v>
      </c>
      <c r="AD21" s="5">
        <f t="shared" si="27"/>
        <v>271</v>
      </c>
      <c r="AE21" s="5">
        <v>241</v>
      </c>
      <c r="AF21" s="5">
        <v>30</v>
      </c>
      <c r="AG21" s="5">
        <f t="shared" si="28"/>
        <v>358</v>
      </c>
      <c r="AH21" s="5">
        <v>322</v>
      </c>
      <c r="AI21" s="5">
        <v>36</v>
      </c>
      <c r="AJ21" s="5">
        <f t="shared" si="29"/>
        <v>242</v>
      </c>
      <c r="AK21" s="5">
        <v>207</v>
      </c>
      <c r="AL21" s="5">
        <v>35</v>
      </c>
      <c r="AM21" s="5">
        <f t="shared" si="30"/>
        <v>89</v>
      </c>
      <c r="AN21" s="5">
        <v>82</v>
      </c>
      <c r="AO21" s="5">
        <v>7</v>
      </c>
      <c r="AP21" s="5">
        <f t="shared" si="31"/>
        <v>67</v>
      </c>
      <c r="AQ21" s="5">
        <v>60</v>
      </c>
      <c r="AR21" s="5">
        <v>7</v>
      </c>
      <c r="AS21" s="5">
        <f t="shared" si="32"/>
        <v>86</v>
      </c>
      <c r="AT21" s="5">
        <v>72</v>
      </c>
      <c r="AU21" s="5">
        <v>14</v>
      </c>
      <c r="AV21" s="21">
        <v>71</v>
      </c>
      <c r="AW21" s="21">
        <v>61</v>
      </c>
      <c r="AX21" s="21">
        <v>10</v>
      </c>
      <c r="AY21" s="21">
        <v>99</v>
      </c>
      <c r="AZ21" s="21">
        <v>81</v>
      </c>
      <c r="BA21" s="21">
        <v>18</v>
      </c>
    </row>
    <row r="22" spans="1:53" s="21" customFormat="1" ht="30.6" customHeight="1">
      <c r="A22" s="31"/>
      <c r="B22" s="12" t="s">
        <v>23</v>
      </c>
      <c r="C22" s="5">
        <f t="shared" si="18"/>
        <v>0</v>
      </c>
      <c r="D22" s="5">
        <v>0</v>
      </c>
      <c r="E22" s="5">
        <v>0</v>
      </c>
      <c r="F22" s="5">
        <f t="shared" si="19"/>
        <v>1</v>
      </c>
      <c r="G22" s="5">
        <v>1</v>
      </c>
      <c r="H22" s="5">
        <v>0</v>
      </c>
      <c r="I22" s="5">
        <f t="shared" si="20"/>
        <v>0</v>
      </c>
      <c r="J22" s="5">
        <v>0</v>
      </c>
      <c r="K22" s="5">
        <v>0</v>
      </c>
      <c r="L22" s="5">
        <f t="shared" si="21"/>
        <v>0</v>
      </c>
      <c r="M22" s="5">
        <v>0</v>
      </c>
      <c r="N22" s="5">
        <v>0</v>
      </c>
      <c r="O22" s="5">
        <f t="shared" si="22"/>
        <v>2</v>
      </c>
      <c r="P22" s="5">
        <v>2</v>
      </c>
      <c r="Q22" s="5">
        <v>0</v>
      </c>
      <c r="R22" s="5">
        <f t="shared" si="23"/>
        <v>0</v>
      </c>
      <c r="S22" s="5">
        <v>0</v>
      </c>
      <c r="T22" s="5">
        <v>0</v>
      </c>
      <c r="U22" s="5">
        <f t="shared" si="24"/>
        <v>0</v>
      </c>
      <c r="V22" s="5">
        <v>0</v>
      </c>
      <c r="W22" s="5">
        <v>0</v>
      </c>
      <c r="X22" s="5">
        <f t="shared" si="25"/>
        <v>2</v>
      </c>
      <c r="Y22" s="5">
        <v>1</v>
      </c>
      <c r="Z22" s="5">
        <v>1</v>
      </c>
      <c r="AA22" s="5">
        <f t="shared" si="26"/>
        <v>2</v>
      </c>
      <c r="AB22" s="5">
        <v>2</v>
      </c>
      <c r="AC22" s="5">
        <v>0</v>
      </c>
      <c r="AD22" s="5">
        <f t="shared" si="27"/>
        <v>4</v>
      </c>
      <c r="AE22" s="5">
        <v>4</v>
      </c>
      <c r="AF22" s="5">
        <v>0</v>
      </c>
      <c r="AG22" s="5">
        <f t="shared" si="28"/>
        <v>0</v>
      </c>
      <c r="AH22" s="5">
        <v>0</v>
      </c>
      <c r="AI22" s="5">
        <v>0</v>
      </c>
      <c r="AJ22" s="5">
        <f t="shared" si="29"/>
        <v>0</v>
      </c>
      <c r="AK22" s="5">
        <v>0</v>
      </c>
      <c r="AL22" s="5">
        <v>0</v>
      </c>
      <c r="AM22" s="5">
        <f t="shared" si="30"/>
        <v>0</v>
      </c>
      <c r="AN22" s="5">
        <v>0</v>
      </c>
      <c r="AO22" s="5">
        <v>0</v>
      </c>
      <c r="AP22" s="5">
        <f t="shared" si="31"/>
        <v>0</v>
      </c>
      <c r="AQ22" s="5">
        <v>0</v>
      </c>
      <c r="AR22" s="5">
        <v>0</v>
      </c>
      <c r="AS22" s="5">
        <f t="shared" si="32"/>
        <v>0</v>
      </c>
      <c r="AT22" s="5">
        <v>0</v>
      </c>
      <c r="AU22" s="5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0</v>
      </c>
    </row>
    <row r="23" spans="1:53" s="21" customFormat="1" ht="30.6" customHeight="1">
      <c r="A23" s="31"/>
      <c r="B23" s="11" t="s">
        <v>18</v>
      </c>
      <c r="C23" s="5">
        <f t="shared" si="18"/>
        <v>0</v>
      </c>
      <c r="D23" s="5">
        <v>0</v>
      </c>
      <c r="E23" s="5">
        <v>0</v>
      </c>
      <c r="F23" s="5">
        <f t="shared" si="19"/>
        <v>2</v>
      </c>
      <c r="G23" s="5">
        <v>2</v>
      </c>
      <c r="H23" s="5">
        <v>0</v>
      </c>
      <c r="I23" s="5">
        <f t="shared" si="20"/>
        <v>1</v>
      </c>
      <c r="J23" s="5">
        <v>1</v>
      </c>
      <c r="K23" s="5">
        <v>0</v>
      </c>
      <c r="L23" s="5">
        <f t="shared" si="21"/>
        <v>2</v>
      </c>
      <c r="M23" s="5">
        <v>2</v>
      </c>
      <c r="N23" s="5">
        <v>0</v>
      </c>
      <c r="O23" s="5">
        <f t="shared" si="22"/>
        <v>2</v>
      </c>
      <c r="P23" s="5">
        <v>2</v>
      </c>
      <c r="Q23" s="5">
        <v>0</v>
      </c>
      <c r="R23" s="5">
        <f t="shared" si="23"/>
        <v>0</v>
      </c>
      <c r="S23" s="5">
        <v>0</v>
      </c>
      <c r="T23" s="5">
        <v>0</v>
      </c>
      <c r="U23" s="5">
        <f t="shared" si="24"/>
        <v>0</v>
      </c>
      <c r="V23" s="5">
        <v>0</v>
      </c>
      <c r="W23" s="5">
        <v>0</v>
      </c>
      <c r="X23" s="5">
        <f t="shared" si="25"/>
        <v>1</v>
      </c>
      <c r="Y23" s="5">
        <v>1</v>
      </c>
      <c r="Z23" s="5">
        <v>0</v>
      </c>
      <c r="AA23" s="5">
        <f t="shared" si="26"/>
        <v>2</v>
      </c>
      <c r="AB23" s="5">
        <v>2</v>
      </c>
      <c r="AC23" s="5">
        <v>0</v>
      </c>
      <c r="AD23" s="5">
        <f t="shared" si="27"/>
        <v>2</v>
      </c>
      <c r="AE23" s="5">
        <v>2</v>
      </c>
      <c r="AF23" s="5">
        <v>0</v>
      </c>
      <c r="AG23" s="5">
        <f t="shared" si="28"/>
        <v>0</v>
      </c>
      <c r="AH23" s="5">
        <v>0</v>
      </c>
      <c r="AI23" s="5">
        <v>0</v>
      </c>
      <c r="AJ23" s="5">
        <f t="shared" si="29"/>
        <v>0</v>
      </c>
      <c r="AK23" s="5">
        <v>0</v>
      </c>
      <c r="AL23" s="5">
        <v>0</v>
      </c>
      <c r="AM23" s="5">
        <f t="shared" si="30"/>
        <v>0</v>
      </c>
      <c r="AN23" s="5">
        <v>0</v>
      </c>
      <c r="AO23" s="5">
        <v>0</v>
      </c>
      <c r="AP23" s="5">
        <f t="shared" si="31"/>
        <v>0</v>
      </c>
      <c r="AQ23" s="5">
        <v>0</v>
      </c>
      <c r="AR23" s="5">
        <v>0</v>
      </c>
      <c r="AS23" s="5">
        <f t="shared" si="32"/>
        <v>0</v>
      </c>
      <c r="AT23" s="5">
        <v>0</v>
      </c>
      <c r="AU23" s="5">
        <v>0</v>
      </c>
      <c r="AV23" s="21">
        <v>0</v>
      </c>
      <c r="AW23" s="21">
        <v>0</v>
      </c>
      <c r="AX23" s="21">
        <v>0</v>
      </c>
      <c r="AY23" s="21">
        <v>1</v>
      </c>
      <c r="AZ23" s="21">
        <v>0</v>
      </c>
      <c r="BA23" s="21">
        <v>1</v>
      </c>
    </row>
    <row r="24" spans="1:53" s="21" customFormat="1" ht="30.6" customHeight="1">
      <c r="A24" s="31"/>
      <c r="B24" s="11" t="s">
        <v>19</v>
      </c>
      <c r="C24" s="5">
        <f t="shared" si="18"/>
        <v>10</v>
      </c>
      <c r="D24" s="5">
        <v>9</v>
      </c>
      <c r="E24" s="5">
        <v>1</v>
      </c>
      <c r="F24" s="5">
        <f t="shared" si="19"/>
        <v>28</v>
      </c>
      <c r="G24" s="5">
        <v>26</v>
      </c>
      <c r="H24" s="5">
        <v>2</v>
      </c>
      <c r="I24" s="5">
        <f t="shared" si="20"/>
        <v>36</v>
      </c>
      <c r="J24" s="5">
        <v>30</v>
      </c>
      <c r="K24" s="5">
        <v>6</v>
      </c>
      <c r="L24" s="5">
        <f t="shared" si="21"/>
        <v>32</v>
      </c>
      <c r="M24" s="5">
        <v>30</v>
      </c>
      <c r="N24" s="5">
        <v>2</v>
      </c>
      <c r="O24" s="5">
        <f t="shared" si="22"/>
        <v>36</v>
      </c>
      <c r="P24" s="5">
        <v>33</v>
      </c>
      <c r="Q24" s="5">
        <v>3</v>
      </c>
      <c r="R24" s="5">
        <f t="shared" si="23"/>
        <v>30</v>
      </c>
      <c r="S24" s="5">
        <v>26</v>
      </c>
      <c r="T24" s="5">
        <v>4</v>
      </c>
      <c r="U24" s="5">
        <f t="shared" si="24"/>
        <v>67</v>
      </c>
      <c r="V24" s="5">
        <v>61</v>
      </c>
      <c r="W24" s="5">
        <v>6</v>
      </c>
      <c r="X24" s="5">
        <f t="shared" si="25"/>
        <v>45</v>
      </c>
      <c r="Y24" s="5">
        <v>39</v>
      </c>
      <c r="Z24" s="5">
        <v>6</v>
      </c>
      <c r="AA24" s="5">
        <f t="shared" si="26"/>
        <v>92</v>
      </c>
      <c r="AB24" s="5">
        <v>76</v>
      </c>
      <c r="AC24" s="5">
        <v>16</v>
      </c>
      <c r="AD24" s="5">
        <f t="shared" si="27"/>
        <v>64</v>
      </c>
      <c r="AE24" s="5">
        <v>51</v>
      </c>
      <c r="AF24" s="5">
        <v>13</v>
      </c>
      <c r="AG24" s="5">
        <f t="shared" si="28"/>
        <v>35</v>
      </c>
      <c r="AH24" s="5">
        <v>34</v>
      </c>
      <c r="AI24" s="5">
        <v>1</v>
      </c>
      <c r="AJ24" s="5">
        <f t="shared" si="29"/>
        <v>53</v>
      </c>
      <c r="AK24" s="5">
        <v>51</v>
      </c>
      <c r="AL24" s="5">
        <v>2</v>
      </c>
      <c r="AM24" s="5">
        <f t="shared" si="30"/>
        <v>44</v>
      </c>
      <c r="AN24" s="5">
        <v>40</v>
      </c>
      <c r="AO24" s="5">
        <v>4</v>
      </c>
      <c r="AP24" s="5">
        <f t="shared" si="31"/>
        <v>13</v>
      </c>
      <c r="AQ24" s="5">
        <v>9</v>
      </c>
      <c r="AR24" s="5">
        <v>4</v>
      </c>
      <c r="AS24" s="5">
        <f t="shared" si="32"/>
        <v>27</v>
      </c>
      <c r="AT24" s="5">
        <v>23</v>
      </c>
      <c r="AU24" s="5">
        <v>4</v>
      </c>
      <c r="AV24" s="21">
        <v>19</v>
      </c>
      <c r="AW24" s="21">
        <v>18</v>
      </c>
      <c r="AX24" s="21">
        <v>1</v>
      </c>
      <c r="AY24" s="21">
        <v>28</v>
      </c>
      <c r="AZ24" s="21">
        <v>25</v>
      </c>
      <c r="BA24" s="21">
        <v>3</v>
      </c>
    </row>
    <row r="25" spans="1:53" s="21" customFormat="1" ht="30.6" customHeight="1">
      <c r="A25" s="31"/>
      <c r="B25" s="11" t="s">
        <v>20</v>
      </c>
      <c r="C25" s="5">
        <f t="shared" si="18"/>
        <v>2093</v>
      </c>
      <c r="D25" s="5">
        <v>1768</v>
      </c>
      <c r="E25" s="5">
        <v>325</v>
      </c>
      <c r="F25" s="5">
        <f t="shared" si="19"/>
        <v>2661</v>
      </c>
      <c r="G25" s="5">
        <v>2223</v>
      </c>
      <c r="H25" s="5">
        <v>438</v>
      </c>
      <c r="I25" s="5">
        <f t="shared" si="20"/>
        <v>2075</v>
      </c>
      <c r="J25" s="5">
        <v>1735</v>
      </c>
      <c r="K25" s="5">
        <v>340</v>
      </c>
      <c r="L25" s="5">
        <f t="shared" si="21"/>
        <v>1966</v>
      </c>
      <c r="M25" s="5">
        <v>1659</v>
      </c>
      <c r="N25" s="5">
        <v>307</v>
      </c>
      <c r="O25" s="5">
        <f t="shared" si="22"/>
        <v>1990</v>
      </c>
      <c r="P25" s="5">
        <v>1648</v>
      </c>
      <c r="Q25" s="5">
        <v>342</v>
      </c>
      <c r="R25" s="5">
        <f t="shared" si="23"/>
        <v>2171</v>
      </c>
      <c r="S25" s="5">
        <v>1833</v>
      </c>
      <c r="T25" s="5">
        <v>338</v>
      </c>
      <c r="U25" s="5">
        <f t="shared" si="24"/>
        <v>2670</v>
      </c>
      <c r="V25" s="5">
        <v>2290</v>
      </c>
      <c r="W25" s="5">
        <v>380</v>
      </c>
      <c r="X25" s="5">
        <f t="shared" si="25"/>
        <v>3227</v>
      </c>
      <c r="Y25" s="5">
        <v>2766</v>
      </c>
      <c r="Z25" s="5">
        <v>461</v>
      </c>
      <c r="AA25" s="5">
        <f t="shared" si="26"/>
        <v>3448</v>
      </c>
      <c r="AB25" s="5">
        <v>2895</v>
      </c>
      <c r="AC25" s="5">
        <v>553</v>
      </c>
      <c r="AD25" s="5">
        <f t="shared" si="27"/>
        <v>3094</v>
      </c>
      <c r="AE25" s="5">
        <v>2627</v>
      </c>
      <c r="AF25" s="5">
        <v>467</v>
      </c>
      <c r="AG25" s="5">
        <f t="shared" si="28"/>
        <v>2913</v>
      </c>
      <c r="AH25" s="5">
        <v>2450</v>
      </c>
      <c r="AI25" s="5">
        <v>463</v>
      </c>
      <c r="AJ25" s="5">
        <f t="shared" si="29"/>
        <v>3853</v>
      </c>
      <c r="AK25" s="5">
        <v>3302</v>
      </c>
      <c r="AL25" s="5">
        <v>551</v>
      </c>
      <c r="AM25" s="5">
        <f t="shared" si="30"/>
        <v>3591</v>
      </c>
      <c r="AN25" s="5">
        <v>3112</v>
      </c>
      <c r="AO25" s="5">
        <v>479</v>
      </c>
      <c r="AP25" s="5">
        <f t="shared" si="31"/>
        <v>3240</v>
      </c>
      <c r="AQ25" s="5">
        <v>2786</v>
      </c>
      <c r="AR25" s="5">
        <v>454</v>
      </c>
      <c r="AS25" s="5">
        <f t="shared" si="32"/>
        <v>2726</v>
      </c>
      <c r="AT25" s="5">
        <v>2319</v>
      </c>
      <c r="AU25" s="5">
        <v>407</v>
      </c>
      <c r="AV25" s="21">
        <v>2296</v>
      </c>
      <c r="AW25" s="21">
        <v>1932</v>
      </c>
      <c r="AX25" s="21">
        <v>364</v>
      </c>
      <c r="AY25" s="21">
        <v>2716</v>
      </c>
      <c r="AZ25" s="21">
        <v>2177</v>
      </c>
      <c r="BA25" s="21">
        <v>539</v>
      </c>
    </row>
    <row r="26" spans="1:53" s="21" customFormat="1" ht="30.6" customHeight="1">
      <c r="A26" s="31"/>
      <c r="B26" s="11" t="s">
        <v>21</v>
      </c>
      <c r="C26" s="5">
        <f t="shared" si="18"/>
        <v>163</v>
      </c>
      <c r="D26" s="5">
        <v>139</v>
      </c>
      <c r="E26" s="5">
        <v>24</v>
      </c>
      <c r="F26" s="5">
        <f t="shared" si="19"/>
        <v>241</v>
      </c>
      <c r="G26" s="5">
        <v>196</v>
      </c>
      <c r="H26" s="5">
        <v>45</v>
      </c>
      <c r="I26" s="5">
        <f t="shared" si="20"/>
        <v>329</v>
      </c>
      <c r="J26" s="5">
        <v>277</v>
      </c>
      <c r="K26" s="5">
        <v>52</v>
      </c>
      <c r="L26" s="5">
        <f t="shared" si="21"/>
        <v>194</v>
      </c>
      <c r="M26" s="5">
        <v>157</v>
      </c>
      <c r="N26" s="5">
        <v>37</v>
      </c>
      <c r="O26" s="5">
        <f t="shared" si="22"/>
        <v>468</v>
      </c>
      <c r="P26" s="5">
        <v>401</v>
      </c>
      <c r="Q26" s="5">
        <v>67</v>
      </c>
      <c r="R26" s="5">
        <f t="shared" si="23"/>
        <v>146</v>
      </c>
      <c r="S26" s="5">
        <v>131</v>
      </c>
      <c r="T26" s="5">
        <v>15</v>
      </c>
      <c r="U26" s="5">
        <f t="shared" si="24"/>
        <v>362</v>
      </c>
      <c r="V26" s="5">
        <v>301</v>
      </c>
      <c r="W26" s="5">
        <v>61</v>
      </c>
      <c r="X26" s="5">
        <f t="shared" si="25"/>
        <v>282</v>
      </c>
      <c r="Y26" s="5">
        <v>239</v>
      </c>
      <c r="Z26" s="5">
        <v>43</v>
      </c>
      <c r="AA26" s="5">
        <f t="shared" si="26"/>
        <v>441</v>
      </c>
      <c r="AB26" s="5">
        <v>385</v>
      </c>
      <c r="AC26" s="5">
        <v>56</v>
      </c>
      <c r="AD26" s="5">
        <f t="shared" si="27"/>
        <v>612</v>
      </c>
      <c r="AE26" s="5">
        <v>544</v>
      </c>
      <c r="AF26" s="5">
        <v>68</v>
      </c>
      <c r="AG26" s="5">
        <f t="shared" si="28"/>
        <v>451</v>
      </c>
      <c r="AH26" s="5">
        <v>388</v>
      </c>
      <c r="AI26" s="5">
        <v>63</v>
      </c>
      <c r="AJ26" s="5">
        <f t="shared" si="29"/>
        <v>648</v>
      </c>
      <c r="AK26" s="5">
        <v>552</v>
      </c>
      <c r="AL26" s="5">
        <v>96</v>
      </c>
      <c r="AM26" s="5">
        <f t="shared" si="30"/>
        <v>879</v>
      </c>
      <c r="AN26" s="5">
        <v>770</v>
      </c>
      <c r="AO26" s="5">
        <v>109</v>
      </c>
      <c r="AP26" s="5">
        <f t="shared" si="31"/>
        <v>549</v>
      </c>
      <c r="AQ26" s="5">
        <v>480</v>
      </c>
      <c r="AR26" s="5">
        <v>69</v>
      </c>
      <c r="AS26" s="5">
        <f t="shared" si="32"/>
        <v>589</v>
      </c>
      <c r="AT26" s="5">
        <v>512</v>
      </c>
      <c r="AU26" s="5">
        <v>77</v>
      </c>
      <c r="AV26" s="21">
        <v>595</v>
      </c>
      <c r="AW26" s="21">
        <v>520</v>
      </c>
      <c r="AX26" s="21">
        <v>75</v>
      </c>
      <c r="AY26" s="21">
        <v>926</v>
      </c>
      <c r="AZ26" s="21">
        <v>763</v>
      </c>
      <c r="BA26" s="21">
        <v>163</v>
      </c>
    </row>
    <row r="27" spans="1:53" s="21" customFormat="1" ht="30.6" customHeight="1">
      <c r="A27" s="32"/>
      <c r="B27" s="13" t="s">
        <v>22</v>
      </c>
      <c r="C27" s="5">
        <f t="shared" si="18"/>
        <v>1</v>
      </c>
      <c r="D27" s="6">
        <v>1</v>
      </c>
      <c r="E27" s="6">
        <v>0</v>
      </c>
      <c r="F27" s="6">
        <f t="shared" si="19"/>
        <v>0</v>
      </c>
      <c r="G27" s="6">
        <v>0</v>
      </c>
      <c r="H27" s="6">
        <v>0</v>
      </c>
      <c r="I27" s="6">
        <f t="shared" si="20"/>
        <v>0</v>
      </c>
      <c r="J27" s="6">
        <v>0</v>
      </c>
      <c r="K27" s="6">
        <v>0</v>
      </c>
      <c r="L27" s="6">
        <f t="shared" si="21"/>
        <v>1</v>
      </c>
      <c r="M27" s="6">
        <v>1</v>
      </c>
      <c r="N27" s="6">
        <v>0</v>
      </c>
      <c r="O27" s="6">
        <f t="shared" si="22"/>
        <v>2</v>
      </c>
      <c r="P27" s="6">
        <v>2</v>
      </c>
      <c r="Q27" s="6">
        <v>0</v>
      </c>
      <c r="R27" s="6">
        <f t="shared" si="23"/>
        <v>1</v>
      </c>
      <c r="S27" s="6">
        <v>1</v>
      </c>
      <c r="T27" s="6">
        <v>0</v>
      </c>
      <c r="U27" s="6">
        <f t="shared" si="24"/>
        <v>0</v>
      </c>
      <c r="V27" s="6">
        <v>0</v>
      </c>
      <c r="W27" s="6">
        <v>0</v>
      </c>
      <c r="X27" s="6">
        <f t="shared" si="25"/>
        <v>0</v>
      </c>
      <c r="Y27" s="6">
        <v>0</v>
      </c>
      <c r="Z27" s="6">
        <v>0</v>
      </c>
      <c r="AA27" s="6">
        <f t="shared" si="26"/>
        <v>0</v>
      </c>
      <c r="AB27" s="6">
        <v>0</v>
      </c>
      <c r="AC27" s="6">
        <v>0</v>
      </c>
      <c r="AD27" s="6">
        <f t="shared" si="27"/>
        <v>3</v>
      </c>
      <c r="AE27" s="6">
        <v>2</v>
      </c>
      <c r="AF27" s="6">
        <v>1</v>
      </c>
      <c r="AG27" s="6">
        <f t="shared" si="28"/>
        <v>0</v>
      </c>
      <c r="AH27" s="6">
        <v>0</v>
      </c>
      <c r="AI27" s="6">
        <v>0</v>
      </c>
      <c r="AJ27" s="6">
        <f t="shared" si="29"/>
        <v>0</v>
      </c>
      <c r="AK27" s="6">
        <v>0</v>
      </c>
      <c r="AL27" s="6">
        <v>0</v>
      </c>
      <c r="AM27" s="6">
        <f t="shared" si="30"/>
        <v>0</v>
      </c>
      <c r="AN27" s="6">
        <v>0</v>
      </c>
      <c r="AO27" s="6">
        <v>0</v>
      </c>
      <c r="AP27" s="6">
        <f t="shared" si="31"/>
        <v>0</v>
      </c>
      <c r="AQ27" s="6">
        <v>0</v>
      </c>
      <c r="AR27" s="6">
        <v>0</v>
      </c>
      <c r="AS27" s="6">
        <f t="shared" si="32"/>
        <v>0</v>
      </c>
      <c r="AT27" s="6">
        <v>0</v>
      </c>
      <c r="AU27" s="6">
        <v>0</v>
      </c>
      <c r="AV27" s="22">
        <v>1</v>
      </c>
      <c r="AW27" s="22">
        <v>1</v>
      </c>
      <c r="AX27" s="22">
        <v>0</v>
      </c>
      <c r="AY27" s="22">
        <v>1</v>
      </c>
      <c r="AZ27" s="22">
        <v>1</v>
      </c>
      <c r="BA27" s="22">
        <v>0</v>
      </c>
    </row>
    <row r="28" spans="1:53" s="1" customFormat="1">
      <c r="B28" s="18" t="s">
        <v>3</v>
      </c>
      <c r="C28" s="19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</row>
    <row r="29" spans="1:53" s="1" customFormat="1" ht="15" customHeight="1">
      <c r="B29" s="35" t="s">
        <v>9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</row>
    <row r="30" spans="1:53">
      <c r="B30" s="35" t="s">
        <v>10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</row>
  </sheetData>
  <mergeCells count="23">
    <mergeCell ref="B30:AU30"/>
    <mergeCell ref="AA3:AC3"/>
    <mergeCell ref="AD3:AF3"/>
    <mergeCell ref="AG3:AI3"/>
    <mergeCell ref="AJ3:AL3"/>
    <mergeCell ref="AM3:AO3"/>
    <mergeCell ref="C3:E3"/>
    <mergeCell ref="F3:H3"/>
    <mergeCell ref="I3:K3"/>
    <mergeCell ref="L3:N3"/>
    <mergeCell ref="O3:Q3"/>
    <mergeCell ref="R3:T3"/>
    <mergeCell ref="U3:W3"/>
    <mergeCell ref="A17:A27"/>
    <mergeCell ref="A6:A16"/>
    <mergeCell ref="AP3:AR3"/>
    <mergeCell ref="AV3:AX3"/>
    <mergeCell ref="B29:AU29"/>
    <mergeCell ref="AS3:AU3"/>
    <mergeCell ref="AY3:BA3"/>
    <mergeCell ref="B1:BA1"/>
    <mergeCell ref="B3:B4"/>
    <mergeCell ref="X3:Z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查獲第一二級毒品嫌疑犯按犯罪方法別分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王嘉薇</cp:lastModifiedBy>
  <cp:lastPrinted>2026-04-22T06:12:31Z</cp:lastPrinted>
  <dcterms:created xsi:type="dcterms:W3CDTF">2009-05-08T01:00:05Z</dcterms:created>
  <dcterms:modified xsi:type="dcterms:W3CDTF">2026-04-22T06:12:33Z</dcterms:modified>
</cp:coreProperties>
</file>