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B\辦理公務\03-年-00-1~10月-性別主流化-性別分析、性別指標\115\04-性別指標-局本部-上傳公務統計行政管理系統\"/>
    </mc:Choice>
  </mc:AlternateContent>
  <xr:revisionPtr revIDLastSave="0" documentId="13_ncr:1_{83135B4D-4DF8-42D6-875A-8DB3BD0F89BA}" xr6:coauthVersionLast="47" xr6:coauthVersionMax="47" xr10:uidLastSave="{00000000-0000-0000-0000-000000000000}"/>
  <bookViews>
    <workbookView xWindow="-120" yWindow="-120" windowWidth="29040" windowHeight="15840" tabRatio="772" xr2:uid="{00000000-000D-0000-FFFF-FFFF00000000}"/>
  </bookViews>
  <sheets>
    <sheet name="查獲第一二級毒品嫌疑犯按年齡分" sheetId="22" r:id="rId1"/>
  </sheets>
  <calcPr calcId="191029"/>
</workbook>
</file>

<file path=xl/calcChain.xml><?xml version="1.0" encoding="utf-8"?>
<calcChain xmlns="http://schemas.openxmlformats.org/spreadsheetml/2006/main">
  <c r="AU11" i="22" l="1"/>
  <c r="AT11" i="22"/>
  <c r="AS11" i="22" s="1"/>
  <c r="AU6" i="22"/>
  <c r="AT6" i="22"/>
  <c r="AS15" i="22"/>
  <c r="AS14" i="22"/>
  <c r="AS13" i="22"/>
  <c r="AS12" i="22"/>
  <c r="AS10" i="22"/>
  <c r="AS9" i="22"/>
  <c r="AS8" i="22"/>
  <c r="AS7" i="22"/>
  <c r="AS6" i="22" l="1"/>
  <c r="AS5" i="22" s="1"/>
  <c r="AT5" i="22"/>
  <c r="AU5" i="22"/>
  <c r="AR11" i="22"/>
  <c r="AQ11" i="22"/>
  <c r="AP15" i="22"/>
  <c r="AP14" i="22"/>
  <c r="AP13" i="22"/>
  <c r="AP12" i="22"/>
  <c r="AP10" i="22"/>
  <c r="AP9" i="22"/>
  <c r="AP8" i="22"/>
  <c r="AP7" i="22"/>
  <c r="AR6" i="22"/>
  <c r="AQ6" i="22"/>
  <c r="O11" i="22"/>
  <c r="L11" i="22"/>
  <c r="I11" i="22"/>
  <c r="F11" i="22"/>
  <c r="C11" i="22"/>
  <c r="C6" i="22"/>
  <c r="AP11" i="22" l="1"/>
  <c r="AP6" i="22"/>
  <c r="AR5" i="22"/>
  <c r="AQ5" i="22"/>
  <c r="Z6" i="22"/>
  <c r="Y6" i="22"/>
  <c r="AL6" i="22"/>
  <c r="AK6" i="22"/>
  <c r="AK5" i="22" s="1"/>
  <c r="AI6" i="22"/>
  <c r="AH6" i="22"/>
  <c r="AF6" i="22"/>
  <c r="AE6" i="22"/>
  <c r="AC6" i="22"/>
  <c r="AB6" i="22"/>
  <c r="F7" i="22"/>
  <c r="X7" i="22"/>
  <c r="S6" i="22"/>
  <c r="AO11" i="22"/>
  <c r="AN11" i="22"/>
  <c r="AO6" i="22"/>
  <c r="AN6" i="22"/>
  <c r="AM15" i="22"/>
  <c r="AM14" i="22"/>
  <c r="AM13" i="22"/>
  <c r="AM12" i="22"/>
  <c r="AM10" i="22"/>
  <c r="AM9" i="22"/>
  <c r="AM8" i="22"/>
  <c r="AM7" i="22"/>
  <c r="AJ15" i="22"/>
  <c r="AJ14" i="22"/>
  <c r="AJ13" i="22"/>
  <c r="AJ12" i="22"/>
  <c r="AJ10" i="22"/>
  <c r="AJ9" i="22"/>
  <c r="AJ8" i="22"/>
  <c r="AJ7" i="22"/>
  <c r="AG15" i="22"/>
  <c r="AG14" i="22"/>
  <c r="AG13" i="22"/>
  <c r="AG12" i="22"/>
  <c r="AG10" i="22"/>
  <c r="AG9" i="22"/>
  <c r="AG8" i="22"/>
  <c r="AG7" i="22"/>
  <c r="AD15" i="22"/>
  <c r="AD14" i="22"/>
  <c r="AD13" i="22"/>
  <c r="AD12" i="22"/>
  <c r="AD10" i="22"/>
  <c r="AD9" i="22"/>
  <c r="AD8" i="22"/>
  <c r="AD7" i="22"/>
  <c r="AA15" i="22"/>
  <c r="AA14" i="22"/>
  <c r="AA13" i="22"/>
  <c r="AA12" i="22"/>
  <c r="AA10" i="22"/>
  <c r="AA9" i="22"/>
  <c r="AA8" i="22"/>
  <c r="AA7" i="22"/>
  <c r="X15" i="22"/>
  <c r="X14" i="22"/>
  <c r="X13" i="22"/>
  <c r="X12" i="22"/>
  <c r="X10" i="22"/>
  <c r="X9" i="22"/>
  <c r="X8" i="22"/>
  <c r="U15" i="22"/>
  <c r="U14" i="22"/>
  <c r="U13" i="22"/>
  <c r="U12" i="22"/>
  <c r="U10" i="22"/>
  <c r="U9" i="22"/>
  <c r="U8" i="22"/>
  <c r="U7" i="22"/>
  <c r="R15" i="22"/>
  <c r="R14" i="22"/>
  <c r="R13" i="22"/>
  <c r="R12" i="22"/>
  <c r="R10" i="22"/>
  <c r="R9" i="22"/>
  <c r="R8" i="22"/>
  <c r="R7" i="22"/>
  <c r="O15" i="22"/>
  <c r="O14" i="22"/>
  <c r="O13" i="22"/>
  <c r="O12" i="22"/>
  <c r="O10" i="22"/>
  <c r="O9" i="22"/>
  <c r="O8" i="22"/>
  <c r="O7" i="22"/>
  <c r="L15" i="22"/>
  <c r="L14" i="22"/>
  <c r="L13" i="22"/>
  <c r="L12" i="22"/>
  <c r="L10" i="22"/>
  <c r="L9" i="22"/>
  <c r="L8" i="22"/>
  <c r="L7" i="22"/>
  <c r="I15" i="22"/>
  <c r="I14" i="22"/>
  <c r="I13" i="22"/>
  <c r="I12" i="22"/>
  <c r="I10" i="22"/>
  <c r="I9" i="22"/>
  <c r="I8" i="22"/>
  <c r="I7" i="22"/>
  <c r="F15" i="22"/>
  <c r="F14" i="22"/>
  <c r="F13" i="22"/>
  <c r="F12" i="22"/>
  <c r="F10" i="22"/>
  <c r="F9" i="22"/>
  <c r="F8" i="22"/>
  <c r="C15" i="22"/>
  <c r="C14" i="22"/>
  <c r="C13" i="22"/>
  <c r="C12" i="22"/>
  <c r="C8" i="22"/>
  <c r="C9" i="22"/>
  <c r="C10" i="22"/>
  <c r="C7" i="22"/>
  <c r="W11" i="22"/>
  <c r="V11" i="22"/>
  <c r="T11" i="22"/>
  <c r="S11" i="22"/>
  <c r="W6" i="22"/>
  <c r="V6" i="22"/>
  <c r="T6" i="22"/>
  <c r="O6" i="22"/>
  <c r="L6" i="22"/>
  <c r="I6" i="22"/>
  <c r="F6" i="22"/>
  <c r="AM6" i="22" l="1"/>
  <c r="AG6" i="22"/>
  <c r="AP5" i="22"/>
  <c r="AA6" i="22"/>
  <c r="AJ6" i="22"/>
  <c r="AD6" i="22"/>
  <c r="AO5" i="22"/>
  <c r="X6" i="22"/>
  <c r="AM11" i="22"/>
  <c r="AN5" i="22"/>
  <c r="U11" i="22"/>
  <c r="R11" i="22"/>
  <c r="R6" i="22"/>
  <c r="U6" i="22"/>
  <c r="C5" i="22"/>
  <c r="D5" i="22"/>
  <c r="E5" i="22"/>
  <c r="F5" i="22"/>
  <c r="G5" i="22"/>
  <c r="H5" i="22"/>
  <c r="I5" i="22"/>
  <c r="J5" i="22"/>
  <c r="K5" i="22"/>
  <c r="L5" i="22"/>
  <c r="M5" i="22"/>
  <c r="N5" i="22"/>
  <c r="O5" i="22"/>
  <c r="P5" i="22"/>
  <c r="Q5" i="22"/>
  <c r="S5" i="22"/>
  <c r="T5" i="22"/>
  <c r="V5" i="22"/>
  <c r="W5" i="22"/>
  <c r="AM5" i="22" l="1"/>
  <c r="R5" i="22"/>
  <c r="U5" i="22"/>
  <c r="Y5" i="22"/>
  <c r="Z5" i="22"/>
  <c r="AB5" i="22"/>
  <c r="AC5" i="22"/>
  <c r="AE5" i="22"/>
  <c r="AF5" i="22"/>
  <c r="AH5" i="22"/>
  <c r="AI5" i="22"/>
  <c r="AL5" i="22"/>
  <c r="AJ11" i="22"/>
  <c r="AG11" i="22"/>
  <c r="AD11" i="22"/>
  <c r="AA11" i="22"/>
  <c r="X11" i="22"/>
  <c r="AG5" i="22" l="1"/>
  <c r="AD5" i="22"/>
  <c r="AA5" i="22"/>
  <c r="X5" i="22"/>
  <c r="AJ5" i="22" l="1"/>
</calcChain>
</file>

<file path=xl/sharedStrings.xml><?xml version="1.0" encoding="utf-8"?>
<sst xmlns="http://schemas.openxmlformats.org/spreadsheetml/2006/main" count="87" uniqueCount="34">
  <si>
    <t>計</t>
    <phoneticPr fontId="4" type="noConversion"/>
  </si>
  <si>
    <t>男</t>
    <phoneticPr fontId="4" type="noConversion"/>
  </si>
  <si>
    <t>女</t>
    <phoneticPr fontId="4" type="noConversion"/>
  </si>
  <si>
    <t>資料來源：桃園市政府警察局</t>
  </si>
  <si>
    <t>105年</t>
    <phoneticPr fontId="4" type="noConversion"/>
  </si>
  <si>
    <t>106年</t>
    <phoneticPr fontId="4" type="noConversion"/>
  </si>
  <si>
    <t>107年</t>
    <phoneticPr fontId="4" type="noConversion"/>
  </si>
  <si>
    <t>108年</t>
    <phoneticPr fontId="4" type="noConversion"/>
  </si>
  <si>
    <t>109年</t>
    <phoneticPr fontId="4" type="noConversion"/>
  </si>
  <si>
    <t>說    明：1.第一級毒品：係指毒品危害防制條例第二條第二項第一款規定之毒品項目。</t>
    <phoneticPr fontId="4" type="noConversion"/>
  </si>
  <si>
    <t xml:space="preserve">          2.第二級毒品：係指毒品危害防制條例第二條第二項第二款規定之毒品項目。</t>
    <phoneticPr fontId="4" type="noConversion"/>
  </si>
  <si>
    <t>毒品級別</t>
    <phoneticPr fontId="4" type="noConversion"/>
  </si>
  <si>
    <t xml:space="preserve"> 總計</t>
    <phoneticPr fontId="4" type="noConversion"/>
  </si>
  <si>
    <t xml:space="preserve">    青年：18～23歲</t>
    <phoneticPr fontId="4" type="noConversion"/>
  </si>
  <si>
    <t xml:space="preserve">    少年：12～17歲</t>
    <phoneticPr fontId="4" type="noConversion"/>
  </si>
  <si>
    <t xml:space="preserve">    兒童：未滿12歲</t>
    <phoneticPr fontId="4" type="noConversion"/>
  </si>
  <si>
    <t xml:space="preserve">    成年：24歲以上</t>
    <phoneticPr fontId="4" type="noConversion"/>
  </si>
  <si>
    <t>110年</t>
    <phoneticPr fontId="4" type="noConversion"/>
  </si>
  <si>
    <t>104年</t>
    <phoneticPr fontId="4" type="noConversion"/>
  </si>
  <si>
    <t>103年</t>
    <phoneticPr fontId="4" type="noConversion"/>
  </si>
  <si>
    <t>102年</t>
    <phoneticPr fontId="4" type="noConversion"/>
  </si>
  <si>
    <t>101年</t>
    <phoneticPr fontId="4" type="noConversion"/>
  </si>
  <si>
    <t>100年</t>
    <phoneticPr fontId="4" type="noConversion"/>
  </si>
  <si>
    <t>99年</t>
    <phoneticPr fontId="4" type="noConversion"/>
  </si>
  <si>
    <t>98年</t>
    <phoneticPr fontId="4" type="noConversion"/>
  </si>
  <si>
    <t>桃園市查獲第一、二級毒品嫌疑犯人數─按年齡組分</t>
    <phoneticPr fontId="4" type="noConversion"/>
  </si>
  <si>
    <t xml:space="preserve">  第一級毒品</t>
    <phoneticPr fontId="4" type="noConversion"/>
  </si>
  <si>
    <t>第二級毒品</t>
    <phoneticPr fontId="4" type="noConversion"/>
  </si>
  <si>
    <t>合計</t>
    <phoneticPr fontId="4" type="noConversion"/>
  </si>
  <si>
    <t>111年</t>
    <phoneticPr fontId="4" type="noConversion"/>
  </si>
  <si>
    <t>112年</t>
    <phoneticPr fontId="4" type="noConversion"/>
  </si>
  <si>
    <t>單位：人</t>
    <phoneticPr fontId="4" type="noConversion"/>
  </si>
  <si>
    <t>113年</t>
    <phoneticPr fontId="4" type="noConversion"/>
  </si>
  <si>
    <t>114年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</si>
</sst>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##\ ##0.0_-;_-* \-###\ ##0.0_-;_-* &quot;－&quot;_-;_-@_-"/>
    <numFmt numFmtId="177" formatCode="_-* ###\ ###\ ##0_-;_-* \-###\ ###\ ##0_-;_-* &quot;－&quot;_-;_-@_-"/>
    <numFmt numFmtId="178" formatCode="_-* ###\ ##0.00_-;_-* \-###\ ##0.00_-;_-* &quot;－&quot;_-;_-@_-"/>
    <numFmt numFmtId="179" formatCode="_-* ###\ ##0.000_-;_-* \-###\ ##0.000_-;_-* &quot;－&quot;_-;_-@_-"/>
  </numFmts>
  <fonts count="26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sz val="9"/>
      <name val="華康細明體"/>
      <family val="3"/>
      <charset val="136"/>
    </font>
    <font>
      <sz val="12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22"/>
      <name val="標楷體"/>
      <family val="4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0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7" fontId="6" fillId="0" borderId="0"/>
    <xf numFmtId="176" fontId="6" fillId="0" borderId="1" applyBorder="0" applyAlignment="0"/>
    <xf numFmtId="178" fontId="6" fillId="0" borderId="0"/>
    <xf numFmtId="179" fontId="6" fillId="0" borderId="0"/>
    <xf numFmtId="0" fontId="2" fillId="0" borderId="0">
      <alignment vertical="center"/>
    </xf>
    <xf numFmtId="0" fontId="1" fillId="0" borderId="0">
      <alignment vertical="center"/>
    </xf>
    <xf numFmtId="0" fontId="2" fillId="0" borderId="0"/>
    <xf numFmtId="0" fontId="5" fillId="0" borderId="0"/>
    <xf numFmtId="0" fontId="11" fillId="16" borderId="0" applyNumberFormat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17" borderId="3" applyNumberForma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" fillId="18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3" applyNumberFormat="0" applyAlignment="0" applyProtection="0">
      <alignment vertical="center"/>
    </xf>
    <xf numFmtId="0" fontId="22" fillId="17" borderId="9" applyNumberFormat="0" applyAlignment="0" applyProtection="0">
      <alignment vertical="center"/>
    </xf>
    <xf numFmtId="0" fontId="23" fillId="23" borderId="10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7" fillId="0" borderId="0" xfId="0" applyFont="1">
      <alignment vertical="center"/>
    </xf>
    <xf numFmtId="0" fontId="9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right" vertical="center"/>
    </xf>
    <xf numFmtId="0" fontId="9" fillId="0" borderId="12" xfId="0" applyFont="1" applyBorder="1" applyAlignment="1">
      <alignment horizontal="center" vertical="center" wrapText="1"/>
    </xf>
    <xf numFmtId="41" fontId="7" fillId="0" borderId="0" xfId="24" applyNumberFormat="1" applyFont="1" applyAlignment="1">
      <alignment horizontal="center" vertical="center"/>
    </xf>
    <xf numFmtId="41" fontId="7" fillId="0" borderId="12" xfId="24" applyNumberFormat="1" applyFont="1" applyBorder="1" applyAlignment="1">
      <alignment horizontal="center" vertical="center"/>
    </xf>
    <xf numFmtId="0" fontId="3" fillId="0" borderId="0" xfId="25" applyFont="1" applyAlignment="1">
      <alignment wrapText="1"/>
    </xf>
    <xf numFmtId="0" fontId="7" fillId="0" borderId="11" xfId="24" applyFont="1" applyBorder="1" applyAlignment="1">
      <alignment horizontal="center" vertical="center"/>
    </xf>
    <xf numFmtId="41" fontId="7" fillId="0" borderId="16" xfId="24" applyNumberFormat="1" applyFont="1" applyBorder="1" applyAlignment="1">
      <alignment horizontal="center" vertical="center"/>
    </xf>
    <xf numFmtId="0" fontId="7" fillId="0" borderId="12" xfId="0" applyFont="1" applyBorder="1">
      <alignment vertical="center"/>
    </xf>
    <xf numFmtId="0" fontId="7" fillId="0" borderId="21" xfId="26" applyFont="1" applyBorder="1" applyAlignment="1">
      <alignment horizontal="left" vertical="center" wrapText="1"/>
    </xf>
    <xf numFmtId="0" fontId="7" fillId="0" borderId="22" xfId="24" applyFont="1" applyBorder="1" applyAlignment="1">
      <alignment horizontal="left" wrapText="1"/>
    </xf>
    <xf numFmtId="0" fontId="7" fillId="0" borderId="23" xfId="24" applyFont="1" applyBorder="1" applyAlignment="1">
      <alignment horizontal="left" wrapText="1"/>
    </xf>
    <xf numFmtId="0" fontId="7" fillId="0" borderId="18" xfId="0" applyFont="1" applyBorder="1">
      <alignment vertical="center"/>
    </xf>
    <xf numFmtId="0" fontId="7" fillId="0" borderId="20" xfId="26" applyFont="1" applyBorder="1" applyAlignment="1">
      <alignment horizontal="left" vertical="center" wrapText="1"/>
    </xf>
    <xf numFmtId="0" fontId="3" fillId="0" borderId="0" xfId="25" applyFont="1"/>
    <xf numFmtId="0" fontId="7" fillId="0" borderId="17" xfId="24" applyFont="1" applyBorder="1" applyAlignment="1">
      <alignment horizontal="center" vertical="center"/>
    </xf>
    <xf numFmtId="41" fontId="7" fillId="0" borderId="0" xfId="0" applyNumberFormat="1" applyFont="1">
      <alignment vertical="center"/>
    </xf>
    <xf numFmtId="41" fontId="7" fillId="0" borderId="12" xfId="0" applyNumberFormat="1" applyFont="1" applyBorder="1">
      <alignment vertical="center"/>
    </xf>
    <xf numFmtId="0" fontId="7" fillId="0" borderId="13" xfId="24" applyFont="1" applyBorder="1" applyAlignment="1">
      <alignment horizontal="center" vertical="center"/>
    </xf>
    <xf numFmtId="0" fontId="7" fillId="0" borderId="1" xfId="24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7" fillId="0" borderId="1" xfId="26" applyFont="1" applyBorder="1" applyAlignment="1">
      <alignment horizontal="center" vertical="center" wrapText="1"/>
    </xf>
    <xf numFmtId="0" fontId="7" fillId="0" borderId="0" xfId="26" applyFont="1" applyAlignment="1">
      <alignment horizontal="center" vertical="center" wrapText="1"/>
    </xf>
    <xf numFmtId="0" fontId="7" fillId="0" borderId="17" xfId="24" applyFont="1" applyBorder="1" applyAlignment="1">
      <alignment horizontal="center" vertical="center"/>
    </xf>
    <xf numFmtId="0" fontId="7" fillId="0" borderId="18" xfId="24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24" applyFont="1" applyBorder="1" applyAlignment="1">
      <alignment horizontal="center" vertical="center"/>
    </xf>
    <xf numFmtId="0" fontId="3" fillId="0" borderId="0" xfId="25" applyFont="1" applyAlignment="1">
      <alignment wrapText="1"/>
    </xf>
    <xf numFmtId="0" fontId="7" fillId="0" borderId="11" xfId="26" applyFont="1" applyBorder="1" applyAlignment="1">
      <alignment horizontal="center" vertical="center" wrapText="1"/>
    </xf>
  </cellXfs>
  <cellStyles count="50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n.0" xfId="19" xr:uid="{00000000-0005-0000-0000-000012000000}"/>
    <cellStyle name="n.1" xfId="20" xr:uid="{00000000-0005-0000-0000-000013000000}"/>
    <cellStyle name="n.2" xfId="21" xr:uid="{00000000-0005-0000-0000-000014000000}"/>
    <cellStyle name="n.3" xfId="22" xr:uid="{00000000-0005-0000-0000-000015000000}"/>
    <cellStyle name="一般" xfId="0" builtinId="0"/>
    <cellStyle name="一般 2" xfId="23" xr:uid="{00000000-0005-0000-0000-000017000000}"/>
    <cellStyle name="一般_Sheet1 2" xfId="24" xr:uid="{00000000-0005-0000-0000-000019000000}"/>
    <cellStyle name="一般_人身安全" xfId="25" xr:uid="{00000000-0005-0000-0000-00001A000000}"/>
    <cellStyle name="一般_社會福利服務" xfId="26" xr:uid="{00000000-0005-0000-0000-00001B000000}"/>
    <cellStyle name="中等" xfId="27" builtinId="28" customBuiltin="1"/>
    <cellStyle name="合計" xfId="28" builtinId="25" customBuiltin="1"/>
    <cellStyle name="好" xfId="29" builtinId="26" customBuiltin="1"/>
    <cellStyle name="計算方式" xfId="30" builtinId="22" customBuiltin="1"/>
    <cellStyle name="連結的儲存格" xfId="31" builtinId="24" customBuiltin="1"/>
    <cellStyle name="備註" xfId="32" builtinId="10" customBuiltin="1"/>
    <cellStyle name="說明文字" xfId="33" builtinId="53" customBuiltin="1"/>
    <cellStyle name="輔色1" xfId="34" builtinId="29" customBuiltin="1"/>
    <cellStyle name="輔色2" xfId="35" builtinId="33" customBuiltin="1"/>
    <cellStyle name="輔色3" xfId="36" builtinId="37" customBuiltin="1"/>
    <cellStyle name="輔色4" xfId="37" builtinId="41" customBuiltin="1"/>
    <cellStyle name="輔色5" xfId="38" builtinId="45" customBuiltin="1"/>
    <cellStyle name="輔色6" xfId="39" builtinId="49" customBuiltin="1"/>
    <cellStyle name="標題" xfId="40" builtinId="15" customBuiltin="1"/>
    <cellStyle name="標題 1" xfId="41" builtinId="16" customBuiltin="1"/>
    <cellStyle name="標題 2" xfId="42" builtinId="17" customBuiltin="1"/>
    <cellStyle name="標題 3" xfId="43" builtinId="18" customBuiltin="1"/>
    <cellStyle name="標題 4" xfId="44" builtinId="19" customBuiltin="1"/>
    <cellStyle name="輸入" xfId="45" builtinId="20" customBuiltin="1"/>
    <cellStyle name="輸出" xfId="46" builtinId="21" customBuiltin="1"/>
    <cellStyle name="檢查儲存格" xfId="47" builtinId="23" customBuiltin="1"/>
    <cellStyle name="壞" xfId="48" builtinId="27" customBuiltin="1"/>
    <cellStyle name="警告文字" xfId="49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7BD99-5F5F-4745-AFEC-931156786145}">
  <sheetPr>
    <pageSetUpPr fitToPage="1"/>
  </sheetPr>
  <dimension ref="A1:BA18"/>
  <sheetViews>
    <sheetView showGridLines="0" tabSelected="1" zoomScaleNormal="100" workbookViewId="0">
      <pane xSplit="2" ySplit="4" topLeftCell="AM5" activePane="bottomRight" state="frozen"/>
      <selection pane="topRight" activeCell="B1" sqref="B1"/>
      <selection pane="bottomLeft" activeCell="A5" sqref="A5"/>
      <selection pane="bottomRight" activeCell="BG10" sqref="BG10"/>
    </sheetView>
  </sheetViews>
  <sheetFormatPr defaultColWidth="8.875" defaultRowHeight="16.5"/>
  <cols>
    <col min="1" max="1" width="13.875" bestFit="1" customWidth="1"/>
    <col min="2" max="2" width="21.25" customWidth="1"/>
    <col min="3" max="23" width="9.375" hidden="1" customWidth="1"/>
    <col min="24" max="25" width="9.5" hidden="1" customWidth="1"/>
    <col min="26" max="26" width="8.875" hidden="1" customWidth="1"/>
    <col min="27" max="27" width="0" hidden="1" customWidth="1"/>
    <col min="28" max="28" width="9.5" hidden="1" customWidth="1"/>
    <col min="29" max="30" width="0" hidden="1" customWidth="1"/>
    <col min="31" max="31" width="9.5" hidden="1" customWidth="1"/>
    <col min="32" max="33" width="0" hidden="1" customWidth="1"/>
    <col min="34" max="34" width="9.5" hidden="1" customWidth="1"/>
    <col min="35" max="36" width="0" hidden="1" customWidth="1"/>
    <col min="37" max="37" width="9.5" hidden="1" customWidth="1"/>
    <col min="38" max="38" width="0" hidden="1" customWidth="1"/>
  </cols>
  <sheetData>
    <row r="1" spans="1:53" s="1" customFormat="1" ht="30">
      <c r="B1" s="22" t="s">
        <v>25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</row>
    <row r="2" spans="1:53" s="1" customFormat="1" ht="30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3"/>
      <c r="AV2" s="2"/>
      <c r="AW2" s="2"/>
      <c r="BA2" s="3" t="s">
        <v>31</v>
      </c>
    </row>
    <row r="3" spans="1:53" s="1" customFormat="1" ht="34.5" customHeight="1">
      <c r="B3" s="23" t="s">
        <v>11</v>
      </c>
      <c r="C3" s="35" t="s">
        <v>24</v>
      </c>
      <c r="D3" s="35"/>
      <c r="E3" s="35"/>
      <c r="F3" s="35" t="s">
        <v>23</v>
      </c>
      <c r="G3" s="35"/>
      <c r="H3" s="35"/>
      <c r="I3" s="35" t="s">
        <v>22</v>
      </c>
      <c r="J3" s="35"/>
      <c r="K3" s="35"/>
      <c r="L3" s="35" t="s">
        <v>21</v>
      </c>
      <c r="M3" s="35"/>
      <c r="N3" s="35"/>
      <c r="O3" s="35" t="s">
        <v>20</v>
      </c>
      <c r="P3" s="35"/>
      <c r="Q3" s="35"/>
      <c r="R3" s="35" t="s">
        <v>19</v>
      </c>
      <c r="S3" s="35"/>
      <c r="T3" s="35"/>
      <c r="U3" s="35" t="s">
        <v>18</v>
      </c>
      <c r="V3" s="35"/>
      <c r="W3" s="35"/>
      <c r="X3" s="25" t="s">
        <v>4</v>
      </c>
      <c r="Y3" s="26"/>
      <c r="Z3" s="26"/>
      <c r="AA3" s="25" t="s">
        <v>5</v>
      </c>
      <c r="AB3" s="26"/>
      <c r="AC3" s="26"/>
      <c r="AD3" s="25" t="s">
        <v>6</v>
      </c>
      <c r="AE3" s="26"/>
      <c r="AF3" s="26"/>
      <c r="AG3" s="25" t="s">
        <v>7</v>
      </c>
      <c r="AH3" s="26"/>
      <c r="AI3" s="26"/>
      <c r="AJ3" s="25" t="s">
        <v>8</v>
      </c>
      <c r="AK3" s="26"/>
      <c r="AL3" s="26"/>
      <c r="AM3" s="25" t="s">
        <v>17</v>
      </c>
      <c r="AN3" s="26"/>
      <c r="AO3" s="33"/>
      <c r="AP3" s="25" t="s">
        <v>29</v>
      </c>
      <c r="AQ3" s="26"/>
      <c r="AR3" s="33"/>
      <c r="AS3" s="20" t="s">
        <v>30</v>
      </c>
      <c r="AT3" s="21"/>
      <c r="AU3" s="21"/>
      <c r="AV3" s="20" t="s">
        <v>32</v>
      </c>
      <c r="AW3" s="21"/>
      <c r="AX3" s="21"/>
      <c r="AY3" s="20" t="s">
        <v>33</v>
      </c>
      <c r="AZ3" s="21"/>
      <c r="BA3" s="21"/>
    </row>
    <row r="4" spans="1:53" s="1" customFormat="1" ht="23.25" customHeight="1">
      <c r="B4" s="24"/>
      <c r="C4" s="8" t="s">
        <v>0</v>
      </c>
      <c r="D4" s="8" t="s">
        <v>1</v>
      </c>
      <c r="E4" s="8" t="s">
        <v>2</v>
      </c>
      <c r="F4" s="8" t="s">
        <v>0</v>
      </c>
      <c r="G4" s="8" t="s">
        <v>1</v>
      </c>
      <c r="H4" s="8" t="s">
        <v>2</v>
      </c>
      <c r="I4" s="8" t="s">
        <v>0</v>
      </c>
      <c r="J4" s="8" t="s">
        <v>1</v>
      </c>
      <c r="K4" s="8" t="s">
        <v>2</v>
      </c>
      <c r="L4" s="8" t="s">
        <v>0</v>
      </c>
      <c r="M4" s="8" t="s">
        <v>1</v>
      </c>
      <c r="N4" s="8" t="s">
        <v>2</v>
      </c>
      <c r="O4" s="8" t="s">
        <v>0</v>
      </c>
      <c r="P4" s="8" t="s">
        <v>1</v>
      </c>
      <c r="Q4" s="8" t="s">
        <v>2</v>
      </c>
      <c r="R4" s="8" t="s">
        <v>0</v>
      </c>
      <c r="S4" s="8" t="s">
        <v>1</v>
      </c>
      <c r="T4" s="8" t="s">
        <v>2</v>
      </c>
      <c r="U4" s="8" t="s">
        <v>0</v>
      </c>
      <c r="V4" s="8" t="s">
        <v>1</v>
      </c>
      <c r="W4" s="8" t="s">
        <v>2</v>
      </c>
      <c r="X4" s="8" t="s">
        <v>0</v>
      </c>
      <c r="Y4" s="8" t="s">
        <v>1</v>
      </c>
      <c r="Z4" s="8" t="s">
        <v>2</v>
      </c>
      <c r="AA4" s="8" t="s">
        <v>0</v>
      </c>
      <c r="AB4" s="8" t="s">
        <v>1</v>
      </c>
      <c r="AC4" s="8" t="s">
        <v>2</v>
      </c>
      <c r="AD4" s="8" t="s">
        <v>0</v>
      </c>
      <c r="AE4" s="8" t="s">
        <v>1</v>
      </c>
      <c r="AF4" s="8" t="s">
        <v>2</v>
      </c>
      <c r="AG4" s="8" t="s">
        <v>0</v>
      </c>
      <c r="AH4" s="8" t="s">
        <v>1</v>
      </c>
      <c r="AI4" s="8" t="s">
        <v>2</v>
      </c>
      <c r="AJ4" s="8" t="s">
        <v>0</v>
      </c>
      <c r="AK4" s="8" t="s">
        <v>1</v>
      </c>
      <c r="AL4" s="8" t="s">
        <v>2</v>
      </c>
      <c r="AM4" s="8" t="s">
        <v>0</v>
      </c>
      <c r="AN4" s="8" t="s">
        <v>1</v>
      </c>
      <c r="AO4" s="8" t="s">
        <v>2</v>
      </c>
      <c r="AP4" s="8" t="s">
        <v>0</v>
      </c>
      <c r="AQ4" s="8" t="s">
        <v>1</v>
      </c>
      <c r="AR4" s="8" t="s">
        <v>2</v>
      </c>
      <c r="AS4" s="8" t="s">
        <v>0</v>
      </c>
      <c r="AT4" s="8" t="s">
        <v>1</v>
      </c>
      <c r="AU4" s="17" t="s">
        <v>2</v>
      </c>
      <c r="AV4" s="8" t="s">
        <v>0</v>
      </c>
      <c r="AW4" s="8" t="s">
        <v>1</v>
      </c>
      <c r="AX4" s="17" t="s">
        <v>2</v>
      </c>
      <c r="AY4" s="8" t="s">
        <v>0</v>
      </c>
      <c r="AZ4" s="8" t="s">
        <v>1</v>
      </c>
      <c r="BA4" s="17" t="s">
        <v>2</v>
      </c>
    </row>
    <row r="5" spans="1:53" s="18" customFormat="1" ht="23.25" customHeight="1">
      <c r="A5" s="14"/>
      <c r="B5" s="15" t="s">
        <v>12</v>
      </c>
      <c r="C5" s="5">
        <f t="shared" ref="C5" si="0">C6+C11</f>
        <v>4823</v>
      </c>
      <c r="D5" s="5">
        <f t="shared" ref="D5" si="1">D6+D11</f>
        <v>3998</v>
      </c>
      <c r="E5" s="5">
        <f t="shared" ref="E5" si="2">E6+E11</f>
        <v>825</v>
      </c>
      <c r="F5" s="5">
        <f t="shared" ref="F5" si="3">F6+F11</f>
        <v>5011</v>
      </c>
      <c r="G5" s="5">
        <f t="shared" ref="G5" si="4">G6+G11</f>
        <v>4167</v>
      </c>
      <c r="H5" s="5">
        <f t="shared" ref="H5" si="5">H6+H11</f>
        <v>844</v>
      </c>
      <c r="I5" s="5">
        <f t="shared" ref="I5" si="6">I6+I11</f>
        <v>4479</v>
      </c>
      <c r="J5" s="5">
        <f t="shared" ref="J5" si="7">J6+J11</f>
        <v>3707</v>
      </c>
      <c r="K5" s="5">
        <f t="shared" ref="K5" si="8">K6+K11</f>
        <v>772</v>
      </c>
      <c r="L5" s="5">
        <f t="shared" ref="L5" si="9">L6+L11</f>
        <v>3843</v>
      </c>
      <c r="M5" s="5">
        <f t="shared" ref="M5" si="10">M6+M11</f>
        <v>3203</v>
      </c>
      <c r="N5" s="5">
        <f t="shared" ref="N5" si="11">N6+N11</f>
        <v>640</v>
      </c>
      <c r="O5" s="5">
        <f t="shared" ref="O5" si="12">O6+O11</f>
        <v>4146</v>
      </c>
      <c r="P5" s="5">
        <f t="shared" ref="P5" si="13">P6+P11</f>
        <v>3451</v>
      </c>
      <c r="Q5" s="5">
        <f t="shared" ref="Q5" si="14">Q6+Q11</f>
        <v>695</v>
      </c>
      <c r="R5" s="5">
        <f t="shared" ref="R5" si="15">R6+R11</f>
        <v>4127</v>
      </c>
      <c r="S5" s="5">
        <f t="shared" ref="S5" si="16">S6+S11</f>
        <v>3529</v>
      </c>
      <c r="T5" s="5">
        <f t="shared" ref="T5" si="17">T6+T11</f>
        <v>598</v>
      </c>
      <c r="U5" s="5">
        <f t="shared" ref="U5" si="18">U6+U11</f>
        <v>5225</v>
      </c>
      <c r="V5" s="5">
        <f t="shared" ref="V5" si="19">V6+V11</f>
        <v>4422</v>
      </c>
      <c r="W5" s="5">
        <f t="shared" ref="W5" si="20">W6+W11</f>
        <v>803</v>
      </c>
      <c r="X5" s="5">
        <f t="shared" ref="X5:AL5" si="21">X6+X11</f>
        <v>5563</v>
      </c>
      <c r="Y5" s="5">
        <f t="shared" si="21"/>
        <v>4746</v>
      </c>
      <c r="Z5" s="5">
        <f t="shared" si="21"/>
        <v>817</v>
      </c>
      <c r="AA5" s="5">
        <f t="shared" si="21"/>
        <v>6345</v>
      </c>
      <c r="AB5" s="5">
        <f t="shared" si="21"/>
        <v>5318</v>
      </c>
      <c r="AC5" s="5">
        <f t="shared" si="21"/>
        <v>1027</v>
      </c>
      <c r="AD5" s="5">
        <f t="shared" si="21"/>
        <v>6459</v>
      </c>
      <c r="AE5" s="5">
        <f t="shared" si="21"/>
        <v>5429</v>
      </c>
      <c r="AF5" s="5">
        <f t="shared" si="21"/>
        <v>1030</v>
      </c>
      <c r="AG5" s="5">
        <f t="shared" si="21"/>
        <v>5996</v>
      </c>
      <c r="AH5" s="5">
        <f t="shared" si="21"/>
        <v>5040</v>
      </c>
      <c r="AI5" s="5">
        <f t="shared" si="21"/>
        <v>956</v>
      </c>
      <c r="AJ5" s="5">
        <f t="shared" si="21"/>
        <v>6768</v>
      </c>
      <c r="AK5" s="5">
        <f>AK6+AK11</f>
        <v>5743</v>
      </c>
      <c r="AL5" s="5">
        <f t="shared" si="21"/>
        <v>1025</v>
      </c>
      <c r="AM5" s="5">
        <f t="shared" ref="AM5" si="22">AM6+AM11</f>
        <v>6280</v>
      </c>
      <c r="AN5" s="5">
        <f t="shared" ref="AN5" si="23">AN6+AN11</f>
        <v>5434</v>
      </c>
      <c r="AO5" s="5">
        <f t="shared" ref="AO5:AQ5" si="24">AO6+AO11</f>
        <v>846</v>
      </c>
      <c r="AP5" s="5">
        <f t="shared" si="24"/>
        <v>5318</v>
      </c>
      <c r="AQ5" s="5">
        <f t="shared" si="24"/>
        <v>4538</v>
      </c>
      <c r="AR5" s="5">
        <f t="shared" ref="AR5:AU5" si="25">AR6+AR11</f>
        <v>780</v>
      </c>
      <c r="AS5" s="5">
        <f t="shared" si="25"/>
        <v>5179</v>
      </c>
      <c r="AT5" s="5">
        <f t="shared" si="25"/>
        <v>4398</v>
      </c>
      <c r="AU5" s="5">
        <f t="shared" si="25"/>
        <v>781</v>
      </c>
      <c r="AV5" s="18">
        <v>4650</v>
      </c>
      <c r="AW5" s="18">
        <v>3936</v>
      </c>
      <c r="AX5" s="18">
        <v>714</v>
      </c>
      <c r="AY5" s="18">
        <v>5470</v>
      </c>
      <c r="AZ5" s="18">
        <v>4439</v>
      </c>
      <c r="BA5" s="18">
        <v>1031</v>
      </c>
    </row>
    <row r="6" spans="1:53" s="18" customFormat="1" ht="30.6" customHeight="1">
      <c r="A6" s="27" t="s">
        <v>26</v>
      </c>
      <c r="B6" s="11" t="s">
        <v>28</v>
      </c>
      <c r="C6" s="5">
        <f>SUM(D6:E6)</f>
        <v>2389</v>
      </c>
      <c r="D6" s="5">
        <v>1947</v>
      </c>
      <c r="E6" s="5">
        <v>442</v>
      </c>
      <c r="F6" s="5">
        <f>SUM(G6:H6)</f>
        <v>1880</v>
      </c>
      <c r="G6" s="5">
        <v>1543</v>
      </c>
      <c r="H6" s="5">
        <v>337</v>
      </c>
      <c r="I6" s="5">
        <f>SUM(J6:K6)</f>
        <v>1832</v>
      </c>
      <c r="J6" s="5">
        <v>1489</v>
      </c>
      <c r="K6" s="5">
        <v>343</v>
      </c>
      <c r="L6" s="5">
        <f>SUM(M6:N6)</f>
        <v>1476</v>
      </c>
      <c r="M6" s="5">
        <v>1201</v>
      </c>
      <c r="N6" s="5">
        <v>275</v>
      </c>
      <c r="O6" s="5">
        <f>SUM(P6:Q6)</f>
        <v>1381</v>
      </c>
      <c r="P6" s="5">
        <v>1135</v>
      </c>
      <c r="Q6" s="5">
        <v>246</v>
      </c>
      <c r="R6" s="5">
        <f>SUM(S6:T6)</f>
        <v>1360</v>
      </c>
      <c r="S6" s="5">
        <f>SUM(S7:S10)</f>
        <v>1171</v>
      </c>
      <c r="T6" s="5">
        <f>SUM(T7:T10)</f>
        <v>189</v>
      </c>
      <c r="U6" s="5">
        <f>SUM(V6:W6)</f>
        <v>1684</v>
      </c>
      <c r="V6" s="5">
        <f>SUM(V7:V10)</f>
        <v>1383</v>
      </c>
      <c r="W6" s="5">
        <f>SUM(W7:W10)</f>
        <v>301</v>
      </c>
      <c r="X6" s="5">
        <f>SUM(Y6:Z6)</f>
        <v>1468</v>
      </c>
      <c r="Y6" s="5">
        <f>SUM(Y7:Y10)</f>
        <v>1232</v>
      </c>
      <c r="Z6" s="5">
        <f>SUM(Z7:Z10)</f>
        <v>236</v>
      </c>
      <c r="AA6" s="5">
        <f>SUM(AB6:AC6)</f>
        <v>1742</v>
      </c>
      <c r="AB6" s="5">
        <f>SUM(AB7:AB10)</f>
        <v>1426</v>
      </c>
      <c r="AC6" s="5">
        <f>SUM(AC7:AC10)</f>
        <v>316</v>
      </c>
      <c r="AD6" s="5">
        <f>SUM(AE6:AF6)</f>
        <v>1958</v>
      </c>
      <c r="AE6" s="5">
        <f>SUM(AE7:AE10)</f>
        <v>1585</v>
      </c>
      <c r="AF6" s="5">
        <f>SUM(AF7:AF10)</f>
        <v>373</v>
      </c>
      <c r="AG6" s="5">
        <f>SUM(AH6:AI6)</f>
        <v>1795</v>
      </c>
      <c r="AH6" s="5">
        <f>SUM(AH7:AH10)</f>
        <v>1450</v>
      </c>
      <c r="AI6" s="5">
        <f>SUM(AI7:AI10)</f>
        <v>345</v>
      </c>
      <c r="AJ6" s="5">
        <f>SUM(AK6:AL6)</f>
        <v>1407</v>
      </c>
      <c r="AK6" s="5">
        <f>SUM(AK7:AK10)</f>
        <v>1131</v>
      </c>
      <c r="AL6" s="5">
        <f>SUM(AL7:AL10)</f>
        <v>276</v>
      </c>
      <c r="AM6" s="5">
        <f>SUM(AN6:AO6)</f>
        <v>957</v>
      </c>
      <c r="AN6" s="5">
        <f>SUM(AN7:AN10)</f>
        <v>787</v>
      </c>
      <c r="AO6" s="5">
        <f>SUM(AO7:AO10)</f>
        <v>170</v>
      </c>
      <c r="AP6" s="5">
        <f>SUM(AQ6:AR6)</f>
        <v>957</v>
      </c>
      <c r="AQ6" s="5">
        <f>SUM(AQ7:AQ10)</f>
        <v>777</v>
      </c>
      <c r="AR6" s="5">
        <f>SUM(AR7:AR10)</f>
        <v>180</v>
      </c>
      <c r="AS6" s="5">
        <f>SUM(AT6:AU6)</f>
        <v>1160</v>
      </c>
      <c r="AT6" s="5">
        <f>SUM(AT7:AT10)</f>
        <v>961</v>
      </c>
      <c r="AU6" s="5">
        <f>SUM(AU7:AU10)</f>
        <v>199</v>
      </c>
      <c r="AV6" s="18">
        <v>972</v>
      </c>
      <c r="AW6" s="18">
        <v>807</v>
      </c>
      <c r="AX6" s="18">
        <v>165</v>
      </c>
      <c r="AY6" s="18">
        <v>836</v>
      </c>
      <c r="AZ6" s="18">
        <v>668</v>
      </c>
      <c r="BA6" s="18">
        <v>168</v>
      </c>
    </row>
    <row r="7" spans="1:53" s="18" customFormat="1" ht="19.5" customHeight="1">
      <c r="A7" s="28"/>
      <c r="B7" s="12" t="s">
        <v>15</v>
      </c>
      <c r="C7" s="5">
        <f>D7+E7</f>
        <v>0</v>
      </c>
      <c r="D7" s="5">
        <v>0</v>
      </c>
      <c r="E7" s="5">
        <v>0</v>
      </c>
      <c r="F7" s="5">
        <f>G7+H7</f>
        <v>0</v>
      </c>
      <c r="G7" s="5">
        <v>0</v>
      </c>
      <c r="H7" s="5">
        <v>0</v>
      </c>
      <c r="I7" s="5">
        <f>J7+K7</f>
        <v>0</v>
      </c>
      <c r="J7" s="5">
        <v>0</v>
      </c>
      <c r="K7" s="5">
        <v>0</v>
      </c>
      <c r="L7" s="5">
        <f>M7+N7</f>
        <v>0</v>
      </c>
      <c r="M7" s="5">
        <v>0</v>
      </c>
      <c r="N7" s="5">
        <v>0</v>
      </c>
      <c r="O7" s="5">
        <f>P7+Q7</f>
        <v>0</v>
      </c>
      <c r="P7" s="5">
        <v>0</v>
      </c>
      <c r="Q7" s="5">
        <v>0</v>
      </c>
      <c r="R7" s="5">
        <f>S7+T7</f>
        <v>0</v>
      </c>
      <c r="S7" s="5">
        <v>0</v>
      </c>
      <c r="T7" s="5">
        <v>0</v>
      </c>
      <c r="U7" s="5">
        <f>V7+W7</f>
        <v>0</v>
      </c>
      <c r="V7" s="5">
        <v>0</v>
      </c>
      <c r="W7" s="5">
        <v>0</v>
      </c>
      <c r="X7" s="5">
        <f>Y7+Z7</f>
        <v>0</v>
      </c>
      <c r="Y7" s="5">
        <v>0</v>
      </c>
      <c r="Z7" s="5">
        <v>0</v>
      </c>
      <c r="AA7" s="5">
        <f>AB7+AC7</f>
        <v>0</v>
      </c>
      <c r="AB7" s="5">
        <v>0</v>
      </c>
      <c r="AC7" s="5">
        <v>0</v>
      </c>
      <c r="AD7" s="5">
        <f>AE7+AF7</f>
        <v>0</v>
      </c>
      <c r="AE7" s="5">
        <v>0</v>
      </c>
      <c r="AF7" s="5">
        <v>0</v>
      </c>
      <c r="AG7" s="5">
        <f>AH7+AI7</f>
        <v>0</v>
      </c>
      <c r="AH7" s="5">
        <v>0</v>
      </c>
      <c r="AI7" s="5">
        <v>0</v>
      </c>
      <c r="AJ7" s="5">
        <f>AK7+AL7</f>
        <v>0</v>
      </c>
      <c r="AK7" s="5">
        <v>0</v>
      </c>
      <c r="AL7" s="5">
        <v>0</v>
      </c>
      <c r="AM7" s="5">
        <f>AN7+AO7</f>
        <v>0</v>
      </c>
      <c r="AN7" s="5">
        <v>0</v>
      </c>
      <c r="AO7" s="5">
        <v>0</v>
      </c>
      <c r="AP7" s="5">
        <f>AQ7+AR7</f>
        <v>0</v>
      </c>
      <c r="AQ7" s="5">
        <v>0</v>
      </c>
      <c r="AR7" s="5">
        <v>0</v>
      </c>
      <c r="AS7" s="5">
        <f>AT7+AU7</f>
        <v>0</v>
      </c>
      <c r="AT7" s="5">
        <v>0</v>
      </c>
      <c r="AU7" s="5">
        <v>0</v>
      </c>
      <c r="AV7" s="18">
        <v>0</v>
      </c>
      <c r="AW7" s="18">
        <v>0</v>
      </c>
      <c r="AX7" s="18">
        <v>0</v>
      </c>
      <c r="AY7" s="18">
        <v>0</v>
      </c>
      <c r="AZ7" s="18">
        <v>0</v>
      </c>
      <c r="BA7" s="18">
        <v>0</v>
      </c>
    </row>
    <row r="8" spans="1:53" s="18" customFormat="1" ht="19.5" customHeight="1">
      <c r="A8" s="28"/>
      <c r="B8" s="12" t="s">
        <v>14</v>
      </c>
      <c r="C8" s="5">
        <f t="shared" ref="C8:C10" si="26">D8+E8</f>
        <v>0</v>
      </c>
      <c r="D8" s="5">
        <v>0</v>
      </c>
      <c r="E8" s="5">
        <v>0</v>
      </c>
      <c r="F8" s="5">
        <f t="shared" ref="F8:F10" si="27">G8+H8</f>
        <v>0</v>
      </c>
      <c r="G8" s="5">
        <v>0</v>
      </c>
      <c r="H8" s="5">
        <v>0</v>
      </c>
      <c r="I8" s="5">
        <f t="shared" ref="I8:I10" si="28">J8+K8</f>
        <v>0</v>
      </c>
      <c r="J8" s="5">
        <v>0</v>
      </c>
      <c r="K8" s="5">
        <v>0</v>
      </c>
      <c r="L8" s="5">
        <f t="shared" ref="L8:L10" si="29">M8+N8</f>
        <v>0</v>
      </c>
      <c r="M8" s="5">
        <v>0</v>
      </c>
      <c r="N8" s="5">
        <v>0</v>
      </c>
      <c r="O8" s="5">
        <f t="shared" ref="O8:O10" si="30">P8+Q8</f>
        <v>0</v>
      </c>
      <c r="P8" s="5">
        <v>0</v>
      </c>
      <c r="Q8" s="5">
        <v>0</v>
      </c>
      <c r="R8" s="5">
        <f t="shared" ref="R8:R10" si="31">S8+T8</f>
        <v>0</v>
      </c>
      <c r="S8" s="5">
        <v>0</v>
      </c>
      <c r="T8" s="5">
        <v>0</v>
      </c>
      <c r="U8" s="5">
        <f t="shared" ref="U8:U10" si="32">V8+W8</f>
        <v>8</v>
      </c>
      <c r="V8" s="5">
        <v>4</v>
      </c>
      <c r="W8" s="5">
        <v>4</v>
      </c>
      <c r="X8" s="5">
        <f t="shared" ref="X8:X10" si="33">Y8+Z8</f>
        <v>2</v>
      </c>
      <c r="Y8" s="5">
        <v>1</v>
      </c>
      <c r="Z8" s="5">
        <v>1</v>
      </c>
      <c r="AA8" s="5">
        <f t="shared" ref="AA8:AA10" si="34">AB8+AC8</f>
        <v>9</v>
      </c>
      <c r="AB8" s="5">
        <v>7</v>
      </c>
      <c r="AC8" s="5">
        <v>2</v>
      </c>
      <c r="AD8" s="5">
        <f t="shared" ref="AD8:AD10" si="35">AE8+AF8</f>
        <v>3</v>
      </c>
      <c r="AE8" s="5">
        <v>2</v>
      </c>
      <c r="AF8" s="5">
        <v>1</v>
      </c>
      <c r="AG8" s="5">
        <f t="shared" ref="AG8:AG10" si="36">AH8+AI8</f>
        <v>1</v>
      </c>
      <c r="AH8" s="5">
        <v>0</v>
      </c>
      <c r="AI8" s="5">
        <v>1</v>
      </c>
      <c r="AJ8" s="5">
        <f t="shared" ref="AJ8:AJ10" si="37">AK8+AL8</f>
        <v>1</v>
      </c>
      <c r="AK8" s="5">
        <v>1</v>
      </c>
      <c r="AL8" s="5">
        <v>0</v>
      </c>
      <c r="AM8" s="5">
        <f t="shared" ref="AM8:AM10" si="38">AN8+AO8</f>
        <v>3</v>
      </c>
      <c r="AN8" s="5">
        <v>3</v>
      </c>
      <c r="AO8" s="5">
        <v>0</v>
      </c>
      <c r="AP8" s="5">
        <f t="shared" ref="AP8:AP10" si="39">AQ8+AR8</f>
        <v>0</v>
      </c>
      <c r="AQ8" s="5">
        <v>0</v>
      </c>
      <c r="AR8" s="5">
        <v>0</v>
      </c>
      <c r="AS8" s="5">
        <f t="shared" ref="AS8:AS10" si="40">AT8+AU8</f>
        <v>2</v>
      </c>
      <c r="AT8" s="5">
        <v>2</v>
      </c>
      <c r="AU8" s="5">
        <v>0</v>
      </c>
      <c r="AV8" s="18">
        <v>2</v>
      </c>
      <c r="AW8" s="18">
        <v>2</v>
      </c>
      <c r="AX8" s="18">
        <v>0</v>
      </c>
      <c r="AY8" s="18">
        <v>0</v>
      </c>
      <c r="AZ8" s="18">
        <v>0</v>
      </c>
      <c r="BA8" s="18">
        <v>0</v>
      </c>
    </row>
    <row r="9" spans="1:53" s="18" customFormat="1" ht="19.5" customHeight="1">
      <c r="A9" s="28"/>
      <c r="B9" s="12" t="s">
        <v>13</v>
      </c>
      <c r="C9" s="5">
        <f t="shared" si="26"/>
        <v>0</v>
      </c>
      <c r="D9" s="5">
        <v>0</v>
      </c>
      <c r="E9" s="5">
        <v>0</v>
      </c>
      <c r="F9" s="5">
        <f t="shared" si="27"/>
        <v>0</v>
      </c>
      <c r="G9" s="5">
        <v>0</v>
      </c>
      <c r="H9" s="5">
        <v>0</v>
      </c>
      <c r="I9" s="5">
        <f t="shared" si="28"/>
        <v>0</v>
      </c>
      <c r="J9" s="5">
        <v>0</v>
      </c>
      <c r="K9" s="5">
        <v>0</v>
      </c>
      <c r="L9" s="5">
        <f t="shared" si="29"/>
        <v>0</v>
      </c>
      <c r="M9" s="5">
        <v>0</v>
      </c>
      <c r="N9" s="5">
        <v>0</v>
      </c>
      <c r="O9" s="5">
        <f t="shared" si="30"/>
        <v>0</v>
      </c>
      <c r="P9" s="5">
        <v>0</v>
      </c>
      <c r="Q9" s="5">
        <v>0</v>
      </c>
      <c r="R9" s="5">
        <f t="shared" si="31"/>
        <v>28</v>
      </c>
      <c r="S9" s="5">
        <v>18</v>
      </c>
      <c r="T9" s="5">
        <v>10</v>
      </c>
      <c r="U9" s="5">
        <f t="shared" si="32"/>
        <v>60</v>
      </c>
      <c r="V9" s="5">
        <v>41</v>
      </c>
      <c r="W9" s="5">
        <v>19</v>
      </c>
      <c r="X9" s="5">
        <f t="shared" si="33"/>
        <v>43</v>
      </c>
      <c r="Y9" s="5">
        <v>32</v>
      </c>
      <c r="Z9" s="5">
        <v>11</v>
      </c>
      <c r="AA9" s="5">
        <f t="shared" si="34"/>
        <v>38</v>
      </c>
      <c r="AB9" s="5">
        <v>31</v>
      </c>
      <c r="AC9" s="5">
        <v>7</v>
      </c>
      <c r="AD9" s="5">
        <f t="shared" si="35"/>
        <v>53</v>
      </c>
      <c r="AE9" s="5">
        <v>41</v>
      </c>
      <c r="AF9" s="5">
        <v>12</v>
      </c>
      <c r="AG9" s="5">
        <f t="shared" si="36"/>
        <v>23</v>
      </c>
      <c r="AH9" s="5">
        <v>18</v>
      </c>
      <c r="AI9" s="5">
        <v>5</v>
      </c>
      <c r="AJ9" s="5">
        <f t="shared" si="37"/>
        <v>18</v>
      </c>
      <c r="AK9" s="5">
        <v>13</v>
      </c>
      <c r="AL9" s="5">
        <v>5</v>
      </c>
      <c r="AM9" s="5">
        <f t="shared" si="38"/>
        <v>10</v>
      </c>
      <c r="AN9" s="5">
        <v>7</v>
      </c>
      <c r="AO9" s="5">
        <v>3</v>
      </c>
      <c r="AP9" s="5">
        <f t="shared" si="39"/>
        <v>13</v>
      </c>
      <c r="AQ9" s="5">
        <v>10</v>
      </c>
      <c r="AR9" s="5">
        <v>3</v>
      </c>
      <c r="AS9" s="5">
        <f t="shared" si="40"/>
        <v>11</v>
      </c>
      <c r="AT9" s="5">
        <v>6</v>
      </c>
      <c r="AU9" s="5">
        <v>5</v>
      </c>
      <c r="AV9" s="18">
        <v>9</v>
      </c>
      <c r="AW9" s="18">
        <v>6</v>
      </c>
      <c r="AX9" s="18">
        <v>3</v>
      </c>
      <c r="AY9" s="18">
        <v>9</v>
      </c>
      <c r="AZ9" s="18">
        <v>5</v>
      </c>
      <c r="BA9" s="18">
        <v>4</v>
      </c>
    </row>
    <row r="10" spans="1:53" s="18" customFormat="1" ht="19.5" customHeight="1">
      <c r="A10" s="29"/>
      <c r="B10" s="13" t="s">
        <v>16</v>
      </c>
      <c r="C10" s="5">
        <f t="shared" si="26"/>
        <v>0</v>
      </c>
      <c r="D10" s="5">
        <v>0</v>
      </c>
      <c r="E10" s="5">
        <v>0</v>
      </c>
      <c r="F10" s="5">
        <f t="shared" si="27"/>
        <v>0</v>
      </c>
      <c r="G10" s="5">
        <v>0</v>
      </c>
      <c r="H10" s="5">
        <v>0</v>
      </c>
      <c r="I10" s="5">
        <f t="shared" si="28"/>
        <v>0</v>
      </c>
      <c r="J10" s="5">
        <v>0</v>
      </c>
      <c r="K10" s="5">
        <v>0</v>
      </c>
      <c r="L10" s="5">
        <f t="shared" si="29"/>
        <v>0</v>
      </c>
      <c r="M10" s="5">
        <v>0</v>
      </c>
      <c r="N10" s="5">
        <v>0</v>
      </c>
      <c r="O10" s="5">
        <f t="shared" si="30"/>
        <v>0</v>
      </c>
      <c r="P10" s="5">
        <v>0</v>
      </c>
      <c r="Q10" s="5">
        <v>0</v>
      </c>
      <c r="R10" s="5">
        <f t="shared" si="31"/>
        <v>1332</v>
      </c>
      <c r="S10" s="5">
        <v>1153</v>
      </c>
      <c r="T10" s="5">
        <v>179</v>
      </c>
      <c r="U10" s="5">
        <f t="shared" si="32"/>
        <v>1616</v>
      </c>
      <c r="V10" s="5">
        <v>1338</v>
      </c>
      <c r="W10" s="5">
        <v>278</v>
      </c>
      <c r="X10" s="5">
        <f t="shared" si="33"/>
        <v>1423</v>
      </c>
      <c r="Y10" s="5">
        <v>1199</v>
      </c>
      <c r="Z10" s="5">
        <v>224</v>
      </c>
      <c r="AA10" s="5">
        <f t="shared" si="34"/>
        <v>1695</v>
      </c>
      <c r="AB10" s="5">
        <v>1388</v>
      </c>
      <c r="AC10" s="5">
        <v>307</v>
      </c>
      <c r="AD10" s="5">
        <f t="shared" si="35"/>
        <v>1902</v>
      </c>
      <c r="AE10" s="5">
        <v>1542</v>
      </c>
      <c r="AF10" s="5">
        <v>360</v>
      </c>
      <c r="AG10" s="5">
        <f t="shared" si="36"/>
        <v>1771</v>
      </c>
      <c r="AH10" s="5">
        <v>1432</v>
      </c>
      <c r="AI10" s="5">
        <v>339</v>
      </c>
      <c r="AJ10" s="5">
        <f t="shared" si="37"/>
        <v>1388</v>
      </c>
      <c r="AK10" s="5">
        <v>1117</v>
      </c>
      <c r="AL10" s="5">
        <v>271</v>
      </c>
      <c r="AM10" s="5">
        <f t="shared" si="38"/>
        <v>944</v>
      </c>
      <c r="AN10" s="5">
        <v>777</v>
      </c>
      <c r="AO10" s="5">
        <v>167</v>
      </c>
      <c r="AP10" s="5">
        <f t="shared" si="39"/>
        <v>944</v>
      </c>
      <c r="AQ10" s="5">
        <v>767</v>
      </c>
      <c r="AR10" s="5">
        <v>177</v>
      </c>
      <c r="AS10" s="5">
        <f t="shared" si="40"/>
        <v>1147</v>
      </c>
      <c r="AT10" s="5">
        <v>953</v>
      </c>
      <c r="AU10" s="5">
        <v>194</v>
      </c>
      <c r="AV10" s="18">
        <v>961</v>
      </c>
      <c r="AW10" s="18">
        <v>799</v>
      </c>
      <c r="AX10" s="18">
        <v>162</v>
      </c>
      <c r="AY10" s="18">
        <v>827</v>
      </c>
      <c r="AZ10" s="18">
        <v>663</v>
      </c>
      <c r="BA10" s="18">
        <v>164</v>
      </c>
    </row>
    <row r="11" spans="1:53" s="18" customFormat="1" ht="30" customHeight="1">
      <c r="A11" s="30" t="s">
        <v>27</v>
      </c>
      <c r="B11" s="11" t="s">
        <v>28</v>
      </c>
      <c r="C11" s="5">
        <f>SUM(D11:E11)</f>
        <v>2434</v>
      </c>
      <c r="D11" s="5">
        <v>2051</v>
      </c>
      <c r="E11" s="5">
        <v>383</v>
      </c>
      <c r="F11" s="5">
        <f>SUM(G11:H11)</f>
        <v>3131</v>
      </c>
      <c r="G11" s="5">
        <v>2624</v>
      </c>
      <c r="H11" s="5">
        <v>507</v>
      </c>
      <c r="I11" s="5">
        <f>SUM(J11:K11)</f>
        <v>2647</v>
      </c>
      <c r="J11" s="5">
        <v>2218</v>
      </c>
      <c r="K11" s="5">
        <v>429</v>
      </c>
      <c r="L11" s="5">
        <f>SUM(M11:N11)</f>
        <v>2367</v>
      </c>
      <c r="M11" s="5">
        <v>2002</v>
      </c>
      <c r="N11" s="5">
        <v>365</v>
      </c>
      <c r="O11" s="5">
        <f>SUM(P11:Q11)</f>
        <v>2765</v>
      </c>
      <c r="P11" s="5">
        <v>2316</v>
      </c>
      <c r="Q11" s="5">
        <v>449</v>
      </c>
      <c r="R11" s="5">
        <f>SUM(S11:T11)</f>
        <v>2767</v>
      </c>
      <c r="S11" s="5">
        <f>SUM(S12:S15)</f>
        <v>2358</v>
      </c>
      <c r="T11" s="5">
        <f>SUM(T12:T15)</f>
        <v>409</v>
      </c>
      <c r="U11" s="5">
        <f>SUM(V11:W11)</f>
        <v>3541</v>
      </c>
      <c r="V11" s="5">
        <f>SUM(V12:V15)</f>
        <v>3039</v>
      </c>
      <c r="W11" s="5">
        <f>SUM(W12:W15)</f>
        <v>502</v>
      </c>
      <c r="X11" s="5">
        <f>SUM(Y11:Z11)</f>
        <v>4095</v>
      </c>
      <c r="Y11" s="5">
        <v>3514</v>
      </c>
      <c r="Z11" s="5">
        <v>581</v>
      </c>
      <c r="AA11" s="5">
        <f>SUM(AB11:AC11)</f>
        <v>4603</v>
      </c>
      <c r="AB11" s="5">
        <v>3892</v>
      </c>
      <c r="AC11" s="5">
        <v>711</v>
      </c>
      <c r="AD11" s="5">
        <f>SUM(AE11:AF11)</f>
        <v>4501</v>
      </c>
      <c r="AE11" s="5">
        <v>3844</v>
      </c>
      <c r="AF11" s="5">
        <v>657</v>
      </c>
      <c r="AG11" s="5">
        <f>AH11+AI11</f>
        <v>4201</v>
      </c>
      <c r="AH11" s="5">
        <v>3590</v>
      </c>
      <c r="AI11" s="5">
        <v>611</v>
      </c>
      <c r="AJ11" s="5">
        <f>AK11+AL11</f>
        <v>5361</v>
      </c>
      <c r="AK11" s="5">
        <v>4612</v>
      </c>
      <c r="AL11" s="5">
        <v>749</v>
      </c>
      <c r="AM11" s="5">
        <f>SUM(AN11:AO11)</f>
        <v>5323</v>
      </c>
      <c r="AN11" s="5">
        <f>SUM(AN12:AN15)</f>
        <v>4647</v>
      </c>
      <c r="AO11" s="5">
        <f>SUM(AO12:AO15)</f>
        <v>676</v>
      </c>
      <c r="AP11" s="5">
        <f>SUM(AQ11:AR11)</f>
        <v>4361</v>
      </c>
      <c r="AQ11" s="5">
        <f>SUM(AQ12:AQ15)</f>
        <v>3761</v>
      </c>
      <c r="AR11" s="5">
        <f>SUM(AR12:AR15)</f>
        <v>600</v>
      </c>
      <c r="AS11" s="5">
        <f>SUM(AT11:AU11)</f>
        <v>4019</v>
      </c>
      <c r="AT11" s="5">
        <f>SUM(AT12:AT15)</f>
        <v>3437</v>
      </c>
      <c r="AU11" s="5">
        <f>SUM(AU12:AU15)</f>
        <v>582</v>
      </c>
      <c r="AV11" s="18">
        <v>3678</v>
      </c>
      <c r="AW11" s="18">
        <v>3129</v>
      </c>
      <c r="AX11" s="18">
        <v>549</v>
      </c>
      <c r="AY11" s="18">
        <v>4634</v>
      </c>
      <c r="AZ11" s="18">
        <v>3771</v>
      </c>
      <c r="BA11" s="18">
        <v>863</v>
      </c>
    </row>
    <row r="12" spans="1:53" s="18" customFormat="1" ht="19.5" customHeight="1">
      <c r="A12" s="31"/>
      <c r="B12" s="12" t="s">
        <v>15</v>
      </c>
      <c r="C12" s="5">
        <f>D12+E12</f>
        <v>0</v>
      </c>
      <c r="D12" s="5">
        <v>0</v>
      </c>
      <c r="E12" s="5">
        <v>0</v>
      </c>
      <c r="F12" s="5">
        <f>G12+H12</f>
        <v>0</v>
      </c>
      <c r="G12" s="5">
        <v>0</v>
      </c>
      <c r="H12" s="5">
        <v>0</v>
      </c>
      <c r="I12" s="5">
        <f>J12+K12</f>
        <v>0</v>
      </c>
      <c r="J12" s="5">
        <v>0</v>
      </c>
      <c r="K12" s="5">
        <v>0</v>
      </c>
      <c r="L12" s="5">
        <f>M12+N12</f>
        <v>0</v>
      </c>
      <c r="M12" s="5">
        <v>0</v>
      </c>
      <c r="N12" s="5">
        <v>0</v>
      </c>
      <c r="O12" s="5">
        <f>P12+Q12</f>
        <v>0</v>
      </c>
      <c r="P12" s="5">
        <v>0</v>
      </c>
      <c r="Q12" s="5">
        <v>0</v>
      </c>
      <c r="R12" s="5">
        <f>S12+T12</f>
        <v>0</v>
      </c>
      <c r="S12" s="5">
        <v>0</v>
      </c>
      <c r="T12" s="5">
        <v>0</v>
      </c>
      <c r="U12" s="5">
        <f>V12+W12</f>
        <v>0</v>
      </c>
      <c r="V12" s="5">
        <v>0</v>
      </c>
      <c r="W12" s="5">
        <v>0</v>
      </c>
      <c r="X12" s="5">
        <f>Y12+Z12</f>
        <v>0</v>
      </c>
      <c r="Y12" s="5">
        <v>0</v>
      </c>
      <c r="Z12" s="5">
        <v>0</v>
      </c>
      <c r="AA12" s="5">
        <f>AB12+AC12</f>
        <v>0</v>
      </c>
      <c r="AB12" s="5">
        <v>0</v>
      </c>
      <c r="AC12" s="5">
        <v>0</v>
      </c>
      <c r="AD12" s="5">
        <f>AE12+AF12</f>
        <v>0</v>
      </c>
      <c r="AE12" s="5">
        <v>0</v>
      </c>
      <c r="AF12" s="5">
        <v>0</v>
      </c>
      <c r="AG12" s="5">
        <f>AH12+AI12</f>
        <v>0</v>
      </c>
      <c r="AH12" s="5">
        <v>0</v>
      </c>
      <c r="AI12" s="5">
        <v>0</v>
      </c>
      <c r="AJ12" s="5">
        <f>AK12+AL12</f>
        <v>0</v>
      </c>
      <c r="AK12" s="5">
        <v>0</v>
      </c>
      <c r="AL12" s="5">
        <v>0</v>
      </c>
      <c r="AM12" s="5">
        <f>AN12+AO12</f>
        <v>0</v>
      </c>
      <c r="AN12" s="5">
        <v>0</v>
      </c>
      <c r="AO12" s="5">
        <v>0</v>
      </c>
      <c r="AP12" s="5">
        <f>AQ12+AR12</f>
        <v>0</v>
      </c>
      <c r="AQ12" s="5">
        <v>0</v>
      </c>
      <c r="AR12" s="5">
        <v>0</v>
      </c>
      <c r="AS12" s="5">
        <f>AT12+AU12</f>
        <v>0</v>
      </c>
      <c r="AT12" s="5">
        <v>0</v>
      </c>
      <c r="AU12" s="5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</row>
    <row r="13" spans="1:53" s="18" customFormat="1" ht="19.5" customHeight="1">
      <c r="A13" s="31"/>
      <c r="B13" s="12" t="s">
        <v>14</v>
      </c>
      <c r="C13" s="5">
        <f t="shared" ref="C13:C15" si="41">D13+E13</f>
        <v>0</v>
      </c>
      <c r="D13" s="5">
        <v>0</v>
      </c>
      <c r="E13" s="5">
        <v>0</v>
      </c>
      <c r="F13" s="5">
        <f t="shared" ref="F13:F15" si="42">G13+H13</f>
        <v>0</v>
      </c>
      <c r="G13" s="5">
        <v>0</v>
      </c>
      <c r="H13" s="5">
        <v>0</v>
      </c>
      <c r="I13" s="5">
        <f t="shared" ref="I13:I15" si="43">J13+K13</f>
        <v>0</v>
      </c>
      <c r="J13" s="5">
        <v>0</v>
      </c>
      <c r="K13" s="5">
        <v>0</v>
      </c>
      <c r="L13" s="5">
        <f t="shared" ref="L13:L15" si="44">M13+N13</f>
        <v>0</v>
      </c>
      <c r="M13" s="5">
        <v>0</v>
      </c>
      <c r="N13" s="5">
        <v>0</v>
      </c>
      <c r="O13" s="5">
        <f t="shared" ref="O13:O15" si="45">P13+Q13</f>
        <v>0</v>
      </c>
      <c r="P13" s="5">
        <v>0</v>
      </c>
      <c r="Q13" s="5">
        <v>0</v>
      </c>
      <c r="R13" s="5">
        <f t="shared" ref="R13:R15" si="46">S13+T13</f>
        <v>89</v>
      </c>
      <c r="S13" s="5">
        <v>62</v>
      </c>
      <c r="T13" s="5">
        <v>27</v>
      </c>
      <c r="U13" s="5">
        <f t="shared" ref="U13:U15" si="47">V13+W13</f>
        <v>129</v>
      </c>
      <c r="V13" s="5">
        <v>91</v>
      </c>
      <c r="W13" s="5">
        <v>38</v>
      </c>
      <c r="X13" s="5">
        <f t="shared" ref="X13:X15" si="48">Y13+Z13</f>
        <v>146</v>
      </c>
      <c r="Y13" s="5">
        <v>91</v>
      </c>
      <c r="Z13" s="5">
        <v>55</v>
      </c>
      <c r="AA13" s="5">
        <f t="shared" ref="AA13:AA15" si="49">AB13+AC13</f>
        <v>134</v>
      </c>
      <c r="AB13" s="5">
        <v>104</v>
      </c>
      <c r="AC13" s="5">
        <v>30</v>
      </c>
      <c r="AD13" s="5">
        <f t="shared" ref="AD13:AD15" si="50">AE13+AF13</f>
        <v>52</v>
      </c>
      <c r="AE13" s="5">
        <v>37</v>
      </c>
      <c r="AF13" s="5">
        <v>15</v>
      </c>
      <c r="AG13" s="5">
        <f t="shared" ref="AG13:AG15" si="51">AH13+AI13</f>
        <v>77</v>
      </c>
      <c r="AH13" s="5">
        <v>66</v>
      </c>
      <c r="AI13" s="5">
        <v>11</v>
      </c>
      <c r="AJ13" s="5">
        <f t="shared" ref="AJ13:AJ15" si="52">AK13+AL13</f>
        <v>114</v>
      </c>
      <c r="AK13" s="5">
        <v>100</v>
      </c>
      <c r="AL13" s="5">
        <v>14</v>
      </c>
      <c r="AM13" s="5">
        <f t="shared" ref="AM13:AM15" si="53">AN13+AO13</f>
        <v>80</v>
      </c>
      <c r="AN13" s="5">
        <v>66</v>
      </c>
      <c r="AO13" s="5">
        <v>14</v>
      </c>
      <c r="AP13" s="5">
        <f t="shared" ref="AP13:AP15" si="54">AQ13+AR13</f>
        <v>41</v>
      </c>
      <c r="AQ13" s="5">
        <v>32</v>
      </c>
      <c r="AR13" s="5">
        <v>9</v>
      </c>
      <c r="AS13" s="5">
        <f t="shared" ref="AS13:AS15" si="55">AT13+AU13</f>
        <v>38</v>
      </c>
      <c r="AT13" s="5">
        <v>32</v>
      </c>
      <c r="AU13" s="5">
        <v>6</v>
      </c>
      <c r="AV13" s="18">
        <v>31</v>
      </c>
      <c r="AW13" s="18">
        <v>23</v>
      </c>
      <c r="AX13" s="18">
        <v>8</v>
      </c>
      <c r="AY13" s="18">
        <v>103</v>
      </c>
      <c r="AZ13" s="18">
        <v>60</v>
      </c>
      <c r="BA13" s="18">
        <v>43</v>
      </c>
    </row>
    <row r="14" spans="1:53" s="18" customFormat="1" ht="19.5" customHeight="1">
      <c r="A14" s="31"/>
      <c r="B14" s="12" t="s">
        <v>13</v>
      </c>
      <c r="C14" s="5">
        <f t="shared" si="41"/>
        <v>0</v>
      </c>
      <c r="D14" s="5">
        <v>0</v>
      </c>
      <c r="E14" s="5">
        <v>0</v>
      </c>
      <c r="F14" s="5">
        <f t="shared" si="42"/>
        <v>0</v>
      </c>
      <c r="G14" s="5">
        <v>0</v>
      </c>
      <c r="H14" s="5">
        <v>0</v>
      </c>
      <c r="I14" s="5">
        <f t="shared" si="43"/>
        <v>0</v>
      </c>
      <c r="J14" s="5">
        <v>0</v>
      </c>
      <c r="K14" s="5">
        <v>0</v>
      </c>
      <c r="L14" s="5">
        <f t="shared" si="44"/>
        <v>0</v>
      </c>
      <c r="M14" s="5">
        <v>0</v>
      </c>
      <c r="N14" s="5">
        <v>0</v>
      </c>
      <c r="O14" s="5">
        <f t="shared" si="45"/>
        <v>0</v>
      </c>
      <c r="P14" s="5">
        <v>0</v>
      </c>
      <c r="Q14" s="5">
        <v>0</v>
      </c>
      <c r="R14" s="5">
        <f t="shared" si="46"/>
        <v>440</v>
      </c>
      <c r="S14" s="5">
        <v>361</v>
      </c>
      <c r="T14" s="5">
        <v>79</v>
      </c>
      <c r="U14" s="5">
        <f t="shared" si="47"/>
        <v>593</v>
      </c>
      <c r="V14" s="5">
        <v>500</v>
      </c>
      <c r="W14" s="5">
        <v>93</v>
      </c>
      <c r="X14" s="5">
        <f t="shared" si="48"/>
        <v>612</v>
      </c>
      <c r="Y14" s="5">
        <v>532</v>
      </c>
      <c r="Z14" s="5">
        <v>80</v>
      </c>
      <c r="AA14" s="5">
        <f t="shared" si="49"/>
        <v>563</v>
      </c>
      <c r="AB14" s="5">
        <v>451</v>
      </c>
      <c r="AC14" s="5">
        <v>112</v>
      </c>
      <c r="AD14" s="5">
        <f t="shared" si="50"/>
        <v>459</v>
      </c>
      <c r="AE14" s="5">
        <v>375</v>
      </c>
      <c r="AF14" s="5">
        <v>84</v>
      </c>
      <c r="AG14" s="5">
        <f t="shared" si="51"/>
        <v>521</v>
      </c>
      <c r="AH14" s="5">
        <v>450</v>
      </c>
      <c r="AI14" s="5">
        <v>71</v>
      </c>
      <c r="AJ14" s="5">
        <f t="shared" si="52"/>
        <v>564</v>
      </c>
      <c r="AK14" s="5">
        <v>464</v>
      </c>
      <c r="AL14" s="5">
        <v>100</v>
      </c>
      <c r="AM14" s="5">
        <f t="shared" si="53"/>
        <v>672</v>
      </c>
      <c r="AN14" s="5">
        <v>578</v>
      </c>
      <c r="AO14" s="5">
        <v>94</v>
      </c>
      <c r="AP14" s="5">
        <f t="shared" si="54"/>
        <v>427</v>
      </c>
      <c r="AQ14" s="5">
        <v>377</v>
      </c>
      <c r="AR14" s="5">
        <v>50</v>
      </c>
      <c r="AS14" s="5">
        <f t="shared" si="55"/>
        <v>301</v>
      </c>
      <c r="AT14" s="5">
        <v>264</v>
      </c>
      <c r="AU14" s="5">
        <v>37</v>
      </c>
      <c r="AV14" s="18">
        <v>337</v>
      </c>
      <c r="AW14" s="18">
        <v>293</v>
      </c>
      <c r="AX14" s="18">
        <v>44</v>
      </c>
      <c r="AY14" s="18">
        <v>476</v>
      </c>
      <c r="AZ14" s="18">
        <v>390</v>
      </c>
      <c r="BA14" s="18">
        <v>86</v>
      </c>
    </row>
    <row r="15" spans="1:53" s="18" customFormat="1" ht="19.5" customHeight="1">
      <c r="A15" s="32"/>
      <c r="B15" s="13" t="s">
        <v>16</v>
      </c>
      <c r="C15" s="9">
        <f t="shared" si="41"/>
        <v>0</v>
      </c>
      <c r="D15" s="6">
        <v>0</v>
      </c>
      <c r="E15" s="6">
        <v>0</v>
      </c>
      <c r="F15" s="6">
        <f t="shared" si="42"/>
        <v>0</v>
      </c>
      <c r="G15" s="6">
        <v>0</v>
      </c>
      <c r="H15" s="6">
        <v>0</v>
      </c>
      <c r="I15" s="6">
        <f t="shared" si="43"/>
        <v>0</v>
      </c>
      <c r="J15" s="6">
        <v>0</v>
      </c>
      <c r="K15" s="6">
        <v>0</v>
      </c>
      <c r="L15" s="6">
        <f t="shared" si="44"/>
        <v>0</v>
      </c>
      <c r="M15" s="6">
        <v>0</v>
      </c>
      <c r="N15" s="6">
        <v>0</v>
      </c>
      <c r="O15" s="6">
        <f t="shared" si="45"/>
        <v>0</v>
      </c>
      <c r="P15" s="6">
        <v>0</v>
      </c>
      <c r="Q15" s="6">
        <v>0</v>
      </c>
      <c r="R15" s="6">
        <f t="shared" si="46"/>
        <v>2238</v>
      </c>
      <c r="S15" s="6">
        <v>1935</v>
      </c>
      <c r="T15" s="6">
        <v>303</v>
      </c>
      <c r="U15" s="6">
        <f t="shared" si="47"/>
        <v>2819</v>
      </c>
      <c r="V15" s="6">
        <v>2448</v>
      </c>
      <c r="W15" s="6">
        <v>371</v>
      </c>
      <c r="X15" s="6">
        <f t="shared" si="48"/>
        <v>3337</v>
      </c>
      <c r="Y15" s="6">
        <v>2891</v>
      </c>
      <c r="Z15" s="6">
        <v>446</v>
      </c>
      <c r="AA15" s="6">
        <f t="shared" si="49"/>
        <v>3906</v>
      </c>
      <c r="AB15" s="6">
        <v>3337</v>
      </c>
      <c r="AC15" s="6">
        <v>569</v>
      </c>
      <c r="AD15" s="6">
        <f t="shared" si="50"/>
        <v>3990</v>
      </c>
      <c r="AE15" s="6">
        <v>3432</v>
      </c>
      <c r="AF15" s="6">
        <v>558</v>
      </c>
      <c r="AG15" s="6">
        <f t="shared" si="51"/>
        <v>3603</v>
      </c>
      <c r="AH15" s="6">
        <v>3074</v>
      </c>
      <c r="AI15" s="6">
        <v>529</v>
      </c>
      <c r="AJ15" s="6">
        <f t="shared" si="52"/>
        <v>4683</v>
      </c>
      <c r="AK15" s="6">
        <v>4048</v>
      </c>
      <c r="AL15" s="6">
        <v>635</v>
      </c>
      <c r="AM15" s="6">
        <f t="shared" si="53"/>
        <v>4571</v>
      </c>
      <c r="AN15" s="6">
        <v>4003</v>
      </c>
      <c r="AO15" s="6">
        <v>568</v>
      </c>
      <c r="AP15" s="6">
        <f t="shared" si="54"/>
        <v>3893</v>
      </c>
      <c r="AQ15" s="6">
        <v>3352</v>
      </c>
      <c r="AR15" s="6">
        <v>541</v>
      </c>
      <c r="AS15" s="6">
        <f t="shared" si="55"/>
        <v>3680</v>
      </c>
      <c r="AT15" s="6">
        <v>3141</v>
      </c>
      <c r="AU15" s="6">
        <v>539</v>
      </c>
      <c r="AV15" s="19">
        <v>3310</v>
      </c>
      <c r="AW15" s="19">
        <v>2813</v>
      </c>
      <c r="AX15" s="19">
        <v>497</v>
      </c>
      <c r="AY15" s="19">
        <v>4055</v>
      </c>
      <c r="AZ15" s="19">
        <v>3321</v>
      </c>
      <c r="BA15" s="19">
        <v>734</v>
      </c>
    </row>
    <row r="16" spans="1:53" s="1" customFormat="1">
      <c r="B16" s="16" t="s">
        <v>3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</row>
    <row r="17" spans="2:47" s="1" customFormat="1" ht="15" customHeight="1">
      <c r="B17" s="34" t="s">
        <v>9</v>
      </c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</row>
    <row r="18" spans="2:47">
      <c r="B18" s="34" t="s">
        <v>10</v>
      </c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</row>
  </sheetData>
  <mergeCells count="23">
    <mergeCell ref="B18:AU18"/>
    <mergeCell ref="AA3:AC3"/>
    <mergeCell ref="AD3:AF3"/>
    <mergeCell ref="AG3:AI3"/>
    <mergeCell ref="AJ3:AL3"/>
    <mergeCell ref="AM3:AO3"/>
    <mergeCell ref="C3:E3"/>
    <mergeCell ref="F3:H3"/>
    <mergeCell ref="I3:K3"/>
    <mergeCell ref="L3:N3"/>
    <mergeCell ref="O3:Q3"/>
    <mergeCell ref="R3:T3"/>
    <mergeCell ref="U3:W3"/>
    <mergeCell ref="A6:A10"/>
    <mergeCell ref="A11:A15"/>
    <mergeCell ref="AP3:AR3"/>
    <mergeCell ref="AV3:AX3"/>
    <mergeCell ref="B17:AU17"/>
    <mergeCell ref="AS3:AU3"/>
    <mergeCell ref="AY3:BA3"/>
    <mergeCell ref="B1:BA1"/>
    <mergeCell ref="B3:B4"/>
    <mergeCell ref="X3:Z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查獲第一二級毒品嫌疑犯按年齡分</vt:lpstr>
    </vt:vector>
  </TitlesOfParts>
  <Company>tycg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王嘉薇</cp:lastModifiedBy>
  <cp:lastPrinted>2025-09-10T06:15:27Z</cp:lastPrinted>
  <dcterms:created xsi:type="dcterms:W3CDTF">2009-05-08T01:00:05Z</dcterms:created>
  <dcterms:modified xsi:type="dcterms:W3CDTF">2026-04-22T06:13:56Z</dcterms:modified>
</cp:coreProperties>
</file>