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31FBC07E-6D8C-4061-8B84-69151588B5BE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桃園市政府財政局運用「臺北惜物網」網路拍賣平台得標人之性別統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U29" i="2" l="1"/>
  <c r="AU28" i="2"/>
  <c r="AU27" i="2"/>
  <c r="AU26" i="2"/>
  <c r="AU25" i="2"/>
  <c r="AU24" i="2"/>
  <c r="AW24" i="2"/>
  <c r="AU23" i="2"/>
  <c r="AU22" i="2"/>
  <c r="AU21" i="2"/>
  <c r="AU20" i="2"/>
  <c r="AY20" i="2" s="1"/>
  <c r="AW20" i="2"/>
  <c r="AU19" i="2"/>
  <c r="AY19" i="2" s="1"/>
  <c r="AU18" i="2"/>
  <c r="AU17" i="2"/>
  <c r="AU16" i="2"/>
  <c r="AU15" i="2"/>
  <c r="AY15" i="2"/>
  <c r="AW15" i="2"/>
  <c r="AU14" i="2"/>
  <c r="AU13" i="2"/>
  <c r="AW13" i="2" s="1"/>
  <c r="AU12" i="2"/>
  <c r="AY12" i="2"/>
  <c r="AU11" i="2"/>
  <c r="AY11" i="2" s="1"/>
  <c r="AW11" i="2"/>
  <c r="AY10" i="2"/>
  <c r="AW10" i="2"/>
  <c r="AU9" i="2"/>
  <c r="AY9" i="2"/>
  <c r="AW9" i="2"/>
  <c r="AU8" i="2"/>
  <c r="AY8" i="2" s="1"/>
  <c r="AY7" i="2"/>
  <c r="AW7" i="2"/>
  <c r="AP29" i="2"/>
  <c r="AK29" i="2"/>
  <c r="AF29" i="2"/>
  <c r="AA29" i="2"/>
  <c r="V29" i="2"/>
  <c r="Q29" i="2"/>
  <c r="L29" i="2"/>
  <c r="G29" i="2"/>
  <c r="B29" i="2"/>
  <c r="AP28" i="2"/>
  <c r="AK28" i="2"/>
  <c r="AO28" i="2"/>
  <c r="AM28" i="2"/>
  <c r="AF28" i="2"/>
  <c r="AA28" i="2"/>
  <c r="V28" i="2"/>
  <c r="Q28" i="2"/>
  <c r="L28" i="2"/>
  <c r="P28" i="2"/>
  <c r="G28" i="2"/>
  <c r="K28" i="2"/>
  <c r="B28" i="2"/>
  <c r="AP27" i="2"/>
  <c r="AK27" i="2"/>
  <c r="AF27" i="2"/>
  <c r="AA27" i="2"/>
  <c r="V27" i="2"/>
  <c r="Q27" i="2"/>
  <c r="L27" i="2"/>
  <c r="G27" i="2"/>
  <c r="K27" i="2"/>
  <c r="I27" i="2"/>
  <c r="B27" i="2"/>
  <c r="AP26" i="2"/>
  <c r="AK26" i="2"/>
  <c r="AO26" i="2"/>
  <c r="AF26" i="2"/>
  <c r="AA26" i="2"/>
  <c r="V26" i="2"/>
  <c r="Q26" i="2"/>
  <c r="L26" i="2"/>
  <c r="G26" i="2"/>
  <c r="K26" i="2"/>
  <c r="B26" i="2"/>
  <c r="AP25" i="2"/>
  <c r="AK25" i="2"/>
  <c r="AM25" i="2"/>
  <c r="AF25" i="2"/>
  <c r="AJ25" i="2"/>
  <c r="AA25" i="2"/>
  <c r="V25" i="2"/>
  <c r="Q25" i="2"/>
  <c r="U25" i="2"/>
  <c r="L25" i="2"/>
  <c r="P25" i="2"/>
  <c r="N25" i="2"/>
  <c r="G25" i="2"/>
  <c r="K25" i="2"/>
  <c r="I25" i="2"/>
  <c r="B25" i="2"/>
  <c r="AP24" i="2"/>
  <c r="AK24" i="2"/>
  <c r="AO24" i="2"/>
  <c r="AM24" i="2"/>
  <c r="AF24" i="2"/>
  <c r="AJ24" i="2"/>
  <c r="AH24" i="2"/>
  <c r="AA24" i="2"/>
  <c r="V24" i="2"/>
  <c r="X24" i="2"/>
  <c r="Q24" i="2"/>
  <c r="U24" i="2"/>
  <c r="L24" i="2"/>
  <c r="P24" i="2"/>
  <c r="N24" i="2"/>
  <c r="G24" i="2"/>
  <c r="K24" i="2"/>
  <c r="I24" i="2"/>
  <c r="B24" i="2"/>
  <c r="AP23" i="2"/>
  <c r="AK23" i="2"/>
  <c r="AO23" i="2"/>
  <c r="AM23" i="2"/>
  <c r="AF23" i="2"/>
  <c r="AA23" i="2"/>
  <c r="V23" i="2"/>
  <c r="Q23" i="2"/>
  <c r="L23" i="2"/>
  <c r="P23" i="2"/>
  <c r="N23" i="2"/>
  <c r="G23" i="2"/>
  <c r="I23" i="2"/>
  <c r="B23" i="2"/>
  <c r="F23" i="2"/>
  <c r="AP22" i="2"/>
  <c r="AK22" i="2"/>
  <c r="AO22" i="2"/>
  <c r="AF22" i="2"/>
  <c r="AJ22" i="2"/>
  <c r="AH22" i="2"/>
  <c r="AA22" i="2"/>
  <c r="V22" i="2"/>
  <c r="X22" i="2"/>
  <c r="Q22" i="2"/>
  <c r="L22" i="2"/>
  <c r="P22" i="2"/>
  <c r="N22" i="2"/>
  <c r="G22" i="2"/>
  <c r="I22" i="2"/>
  <c r="B22" i="2"/>
  <c r="AP21" i="2"/>
  <c r="AK21" i="2"/>
  <c r="AO21" i="2"/>
  <c r="AM21" i="2"/>
  <c r="AF21" i="2"/>
  <c r="AH21" i="2"/>
  <c r="AA21" i="2"/>
  <c r="V21" i="2"/>
  <c r="Q21" i="2"/>
  <c r="L21" i="2"/>
  <c r="P21" i="2"/>
  <c r="N21" i="2"/>
  <c r="G21" i="2"/>
  <c r="K21" i="2"/>
  <c r="I21" i="2"/>
  <c r="B21" i="2"/>
  <c r="AP20" i="2"/>
  <c r="AT20" i="2"/>
  <c r="AR20" i="2"/>
  <c r="AK20" i="2"/>
  <c r="AF20" i="2"/>
  <c r="AJ20" i="2"/>
  <c r="AH20" i="2"/>
  <c r="AA20" i="2"/>
  <c r="V20" i="2"/>
  <c r="Q20" i="2"/>
  <c r="S20" i="2"/>
  <c r="L20" i="2"/>
  <c r="N20" i="2"/>
  <c r="G20" i="2"/>
  <c r="K20" i="2"/>
  <c r="B20" i="2"/>
  <c r="AP19" i="2"/>
  <c r="AT19" i="2"/>
  <c r="AK19" i="2"/>
  <c r="AO19" i="2"/>
  <c r="AM19" i="2"/>
  <c r="AF19" i="2"/>
  <c r="AJ19" i="2"/>
  <c r="AH19" i="2"/>
  <c r="AA19" i="2"/>
  <c r="AC19" i="2"/>
  <c r="V19" i="2"/>
  <c r="Z19" i="2"/>
  <c r="X19" i="2"/>
  <c r="Q19" i="2"/>
  <c r="L19" i="2"/>
  <c r="P19" i="2"/>
  <c r="N19" i="2"/>
  <c r="G19" i="2"/>
  <c r="K19" i="2"/>
  <c r="I19" i="2"/>
  <c r="B19" i="2"/>
  <c r="F19" i="2"/>
  <c r="AP18" i="2"/>
  <c r="AK18" i="2"/>
  <c r="AO18" i="2"/>
  <c r="AF18" i="2"/>
  <c r="AJ18" i="2"/>
  <c r="AA18" i="2"/>
  <c r="V18" i="2"/>
  <c r="Q18" i="2"/>
  <c r="S18" i="2"/>
  <c r="L18" i="2"/>
  <c r="P18" i="2"/>
  <c r="N18" i="2"/>
  <c r="G18" i="2"/>
  <c r="K18" i="2"/>
  <c r="I18" i="2"/>
  <c r="B18" i="2"/>
  <c r="F18" i="2"/>
  <c r="AP17" i="2"/>
  <c r="AT17" i="2"/>
  <c r="AK17" i="2"/>
  <c r="AO17" i="2"/>
  <c r="AM17" i="2"/>
  <c r="AF17" i="2"/>
  <c r="AJ17" i="2"/>
  <c r="AH17" i="2"/>
  <c r="AA17" i="2"/>
  <c r="AC17" i="2"/>
  <c r="V17" i="2"/>
  <c r="Q17" i="2"/>
  <c r="U17" i="2"/>
  <c r="L17" i="2"/>
  <c r="P17" i="2"/>
  <c r="N17" i="2"/>
  <c r="G17" i="2"/>
  <c r="B17" i="2"/>
  <c r="F17" i="2"/>
  <c r="D17" i="2"/>
  <c r="AP16" i="2"/>
  <c r="AK16" i="2"/>
  <c r="AF16" i="2"/>
  <c r="AA16" i="2"/>
  <c r="V16" i="2"/>
  <c r="Q16" i="2"/>
  <c r="S16" i="2"/>
  <c r="L16" i="2"/>
  <c r="N16" i="2"/>
  <c r="G16" i="2"/>
  <c r="K16" i="2"/>
  <c r="B16" i="2"/>
  <c r="AP15" i="2"/>
  <c r="AT15" i="2"/>
  <c r="AK15" i="2"/>
  <c r="AO15" i="2"/>
  <c r="AM15" i="2"/>
  <c r="AF15" i="2"/>
  <c r="AJ15" i="2"/>
  <c r="AH15" i="2"/>
  <c r="AA15" i="2"/>
  <c r="V15" i="2"/>
  <c r="Q15" i="2"/>
  <c r="S15" i="2"/>
  <c r="L15" i="2"/>
  <c r="P15" i="2"/>
  <c r="G15" i="2"/>
  <c r="K15" i="2"/>
  <c r="B15" i="2"/>
  <c r="AP14" i="2"/>
  <c r="AK14" i="2"/>
  <c r="AO14" i="2"/>
  <c r="AF14" i="2"/>
  <c r="AA14" i="2"/>
  <c r="V14" i="2"/>
  <c r="X14" i="2"/>
  <c r="Q14" i="2"/>
  <c r="S14" i="2"/>
  <c r="L14" i="2"/>
  <c r="P14" i="2"/>
  <c r="N14" i="2"/>
  <c r="G14" i="2"/>
  <c r="I14" i="2"/>
  <c r="B14" i="2"/>
  <c r="F14" i="2"/>
  <c r="AP13" i="2"/>
  <c r="AK13" i="2"/>
  <c r="AO13" i="2"/>
  <c r="AF13" i="2"/>
  <c r="AJ13" i="2"/>
  <c r="AH13" i="2"/>
  <c r="AA13" i="2"/>
  <c r="V13" i="2"/>
  <c r="Q13" i="2"/>
  <c r="L13" i="2"/>
  <c r="N13" i="2"/>
  <c r="G13" i="2"/>
  <c r="K13" i="2"/>
  <c r="B13" i="2"/>
  <c r="F13" i="2"/>
  <c r="AP12" i="2"/>
  <c r="AK12" i="2"/>
  <c r="AO12" i="2"/>
  <c r="AM12" i="2"/>
  <c r="AF12" i="2"/>
  <c r="AH12" i="2"/>
  <c r="AA12" i="2"/>
  <c r="V12" i="2"/>
  <c r="Q12" i="2"/>
  <c r="U12" i="2"/>
  <c r="S12" i="2"/>
  <c r="L12" i="2"/>
  <c r="N12" i="2"/>
  <c r="G12" i="2"/>
  <c r="K12" i="2"/>
  <c r="B12" i="2"/>
  <c r="F12" i="2"/>
  <c r="D12" i="2"/>
  <c r="AP11" i="2"/>
  <c r="AT11" i="2"/>
  <c r="AR11" i="2"/>
  <c r="AK11" i="2"/>
  <c r="AO11" i="2"/>
  <c r="AF11" i="2"/>
  <c r="AJ11" i="2"/>
  <c r="AA11" i="2"/>
  <c r="V11" i="2"/>
  <c r="X11" i="2"/>
  <c r="Q11" i="2"/>
  <c r="U11" i="2"/>
  <c r="S11" i="2"/>
  <c r="L11" i="2"/>
  <c r="N11" i="2"/>
  <c r="G11" i="2"/>
  <c r="K11" i="2"/>
  <c r="B11" i="2"/>
  <c r="F11" i="2"/>
  <c r="D11" i="2"/>
  <c r="AP10" i="2"/>
  <c r="AT10" i="2"/>
  <c r="AR10" i="2"/>
  <c r="AK10" i="2"/>
  <c r="AO10" i="2"/>
  <c r="AF10" i="2"/>
  <c r="AJ10" i="2"/>
  <c r="AA10" i="2"/>
  <c r="AE10" i="2"/>
  <c r="AC10" i="2"/>
  <c r="V10" i="2"/>
  <c r="X10" i="2"/>
  <c r="Q10" i="2"/>
  <c r="U10" i="2"/>
  <c r="L10" i="2"/>
  <c r="P10" i="2"/>
  <c r="N10" i="2"/>
  <c r="G10" i="2"/>
  <c r="K10" i="2"/>
  <c r="I10" i="2"/>
  <c r="B10" i="2"/>
  <c r="F10" i="2"/>
  <c r="AP9" i="2"/>
  <c r="AT9" i="2"/>
  <c r="AK9" i="2"/>
  <c r="AO9" i="2"/>
  <c r="AM9" i="2"/>
  <c r="AF9" i="2"/>
  <c r="AJ9" i="2"/>
  <c r="AH9" i="2"/>
  <c r="AA9" i="2"/>
  <c r="V9" i="2"/>
  <c r="Z9" i="2"/>
  <c r="X9" i="2"/>
  <c r="Q9" i="2"/>
  <c r="Q8" i="2"/>
  <c r="Q7" i="2"/>
  <c r="T7" i="2"/>
  <c r="U7" i="2"/>
  <c r="L9" i="2"/>
  <c r="P9" i="2"/>
  <c r="G9" i="2"/>
  <c r="K9" i="2"/>
  <c r="I9" i="2"/>
  <c r="B9" i="2"/>
  <c r="F9" i="2"/>
  <c r="D9" i="2"/>
  <c r="AP8" i="2"/>
  <c r="AT8" i="2"/>
  <c r="AK8" i="2"/>
  <c r="AO8" i="2"/>
  <c r="AF8" i="2"/>
  <c r="AJ8" i="2"/>
  <c r="AH8" i="2"/>
  <c r="AA8" i="2"/>
  <c r="AA7" i="2"/>
  <c r="AB7" i="2"/>
  <c r="AC7" i="2"/>
  <c r="V8" i="2"/>
  <c r="Z8" i="2"/>
  <c r="U8" i="2"/>
  <c r="S8" i="2"/>
  <c r="L8" i="2"/>
  <c r="P8" i="2"/>
  <c r="N8" i="2"/>
  <c r="G8" i="2"/>
  <c r="I8" i="2"/>
  <c r="B8" i="2"/>
  <c r="F8" i="2"/>
  <c r="AS7" i="2"/>
  <c r="AQ7" i="2"/>
  <c r="AP7" i="2"/>
  <c r="AR7" i="2"/>
  <c r="AT7" i="2"/>
  <c r="AN7" i="2"/>
  <c r="AL7" i="2"/>
  <c r="AI7" i="2"/>
  <c r="AG7" i="2"/>
  <c r="AD7" i="2"/>
  <c r="AE7" i="2"/>
  <c r="Y7" i="2"/>
  <c r="W7" i="2"/>
  <c r="V7" i="2"/>
  <c r="X7" i="2"/>
  <c r="Z7" i="2"/>
  <c r="R7" i="2"/>
  <c r="S7" i="2"/>
  <c r="O7" i="2"/>
  <c r="M7" i="2"/>
  <c r="J7" i="2"/>
  <c r="H7" i="2"/>
  <c r="E7" i="2"/>
  <c r="C7" i="2"/>
  <c r="B7" i="2"/>
  <c r="D7" i="2"/>
  <c r="F7" i="2"/>
  <c r="G7" i="2"/>
  <c r="K7" i="2"/>
  <c r="AK7" i="2"/>
  <c r="AM7" i="2"/>
  <c r="I7" i="2"/>
  <c r="AC8" i="2"/>
  <c r="AR8" i="2"/>
  <c r="S9" i="2"/>
  <c r="D10" i="2"/>
  <c r="AM10" i="2"/>
  <c r="AM11" i="2"/>
  <c r="AM14" i="2"/>
  <c r="N15" i="2"/>
  <c r="D18" i="2"/>
  <c r="AM18" i="2"/>
  <c r="D19" i="2"/>
  <c r="N28" i="2"/>
  <c r="L7" i="2"/>
  <c r="N7" i="2"/>
  <c r="AF7" i="2"/>
  <c r="AH7" i="2"/>
  <c r="D8" i="2"/>
  <c r="K8" i="2"/>
  <c r="X8" i="2"/>
  <c r="AM8" i="2"/>
  <c r="N9" i="2"/>
  <c r="U9" i="2"/>
  <c r="AR9" i="2"/>
  <c r="S10" i="2"/>
  <c r="AH10" i="2"/>
  <c r="I11" i="2"/>
  <c r="P11" i="2"/>
  <c r="AH11" i="2"/>
  <c r="I12" i="2"/>
  <c r="P12" i="2"/>
  <c r="AJ12" i="2"/>
  <c r="I13" i="2"/>
  <c r="P13" i="2"/>
  <c r="AM13" i="2"/>
  <c r="D14" i="2"/>
  <c r="K14" i="2"/>
  <c r="I15" i="2"/>
  <c r="AR15" i="2"/>
  <c r="I16" i="2"/>
  <c r="P16" i="2"/>
  <c r="S17" i="2"/>
  <c r="AR17" i="2"/>
  <c r="AH18" i="2"/>
  <c r="AR19" i="2"/>
  <c r="I20" i="2"/>
  <c r="P20" i="2"/>
  <c r="AJ21" i="2"/>
  <c r="K22" i="2"/>
  <c r="AM22" i="2"/>
  <c r="D23" i="2"/>
  <c r="K23" i="2"/>
  <c r="S24" i="2"/>
  <c r="AH25" i="2"/>
  <c r="AO25" i="2"/>
  <c r="I26" i="2"/>
  <c r="AM26" i="2"/>
  <c r="I28" i="2"/>
  <c r="AO7" i="2"/>
  <c r="AJ7" i="2"/>
  <c r="P7" i="2"/>
  <c r="AW19" i="2" l="1"/>
  <c r="AW8" i="2"/>
</calcChain>
</file>

<file path=xl/sharedStrings.xml><?xml version="1.0" encoding="utf-8"?>
<sst xmlns="http://schemas.openxmlformats.org/spreadsheetml/2006/main" count="94" uniqueCount="41">
  <si>
    <t xml:space="preserve">桃園市政府財政局運用「臺北惜物網」網路拍賣平台得標人之性別統計 </t>
    <phoneticPr fontId="2" type="noConversion"/>
  </si>
  <si>
    <t>單位：人、%</t>
    <phoneticPr fontId="2" type="noConversion"/>
  </si>
  <si>
    <t>地區別</t>
    <phoneticPr fontId="2" type="noConversion"/>
  </si>
  <si>
    <t>105年</t>
    <phoneticPr fontId="2" type="noConversion"/>
  </si>
  <si>
    <t>106年</t>
    <phoneticPr fontId="2" type="noConversion"/>
  </si>
  <si>
    <t>107年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</si>
  <si>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</si>
  <si>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</si>
  <si>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</si>
  <si>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</si>
  <si>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</si>
  <si>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</si>
  <si>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占比</t>
    <phoneticPr fontId="2" type="noConversion"/>
  </si>
  <si>
    <t>臺北市</t>
  </si>
  <si>
    <t>新北市</t>
  </si>
  <si>
    <t>桃園市</t>
  </si>
  <si>
    <t>臺中市</t>
  </si>
  <si>
    <t>臺南市</t>
  </si>
  <si>
    <t>高雄市</t>
  </si>
  <si>
    <t>基隆市</t>
  </si>
  <si>
    <t>新竹市</t>
  </si>
  <si>
    <t>嘉義市</t>
  </si>
  <si>
    <t>新竹縣</t>
  </si>
  <si>
    <t>苗栗縣</t>
  </si>
  <si>
    <t>彰化縣</t>
  </si>
  <si>
    <t>南投縣</t>
  </si>
  <si>
    <t>雲林縣</t>
  </si>
  <si>
    <t>嘉義縣</t>
  </si>
  <si>
    <t>屏東縣</t>
  </si>
  <si>
    <t>宜蘭縣</t>
  </si>
  <si>
    <t>花蓮縣</t>
  </si>
  <si>
    <t>臺東縣</t>
  </si>
  <si>
    <t>澎湖縣</t>
  </si>
  <si>
    <t>金門縣</t>
    <phoneticPr fontId="2" type="noConversion"/>
  </si>
  <si>
    <t>連江縣</t>
    <phoneticPr fontId="2" type="noConversion"/>
  </si>
  <si>
    <t>資料來源：桃園市政府財政局秘書室及非公用財產科。</t>
    <phoneticPr fontId="5" type="noConversion"/>
  </si>
  <si>
    <t>111年</t>
    <phoneticPr fontId="2" type="noConversion"/>
  </si>
  <si>
    <t>-</t>
    <phoneticPr fontId="2" type="noConversion"/>
  </si>
  <si>
    <t>112年</t>
    <phoneticPr fontId="2" type="noConversion"/>
  </si>
  <si>
    <t>113年</t>
    <phoneticPr fontId="2" type="noConversion"/>
  </si>
  <si>
    <t>114年度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</si>
</sst>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_-* #,##0_-;\-* #,##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3" fillId="2" borderId="1" xfId="0" applyFont="1" applyFill="1" applyBorder="1" applyAlignment="1">
      <alignment horizontal="right" vertical="center"/>
    </xf>
    <xf numFmtId="41" fontId="3" fillId="2" borderId="0" xfId="0" applyNumberFormat="1" applyFont="1" applyFill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4" fillId="2" borderId="6" xfId="1" applyFont="1" applyFill="1" applyBorder="1" applyAlignment="1">
      <alignment horizontal="center" vertical="center" wrapText="1"/>
    </xf>
    <xf numFmtId="41" fontId="3" fillId="2" borderId="0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41" fontId="3" fillId="2" borderId="12" xfId="0" applyNumberFormat="1" applyFont="1" applyFill="1" applyBorder="1" applyAlignment="1">
      <alignment horizontal="right" vertical="center"/>
    </xf>
    <xf numFmtId="0" fontId="4" fillId="2" borderId="10" xfId="1" applyFont="1" applyFill="1" applyBorder="1" applyAlignment="1">
      <alignment horizontal="center" vertical="center" wrapText="1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0" fontId="4" fillId="2" borderId="0" xfId="1" applyFont="1" applyFill="1" applyBorder="1" applyAlignment="1">
      <alignment horizontal="center" vertical="center" wrapText="1"/>
    </xf>
    <xf numFmtId="0" fontId="3" fillId="2" borderId="0" xfId="0" applyFont="1" applyFill="1" applyBorder="1" applyAlignment="1"/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6" fontId="3" fillId="2" borderId="0" xfId="0" applyNumberFormat="1" applyFont="1" applyFill="1">
      <alignment vertical="center"/>
    </xf>
    <xf numFmtId="41" fontId="3" fillId="2" borderId="0" xfId="0" applyNumberFormat="1" applyFont="1" applyFill="1">
      <alignment vertical="center"/>
    </xf>
    <xf numFmtId="41" fontId="3" fillId="2" borderId="1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h.wikipedia.org/wiki/%E6%96%B0%E7%AB%B9%E5%B8%82" TargetMode="External"/><Relationship Id="rId13" Type="http://schemas.openxmlformats.org/officeDocument/2006/relationships/hyperlink" Target="https://zh.wikipedia.org/wiki/%E5%8D%97%E6%8A%95%E7%B8%A3" TargetMode="External"/><Relationship Id="rId18" Type="http://schemas.openxmlformats.org/officeDocument/2006/relationships/hyperlink" Target="https://zh.wikipedia.org/wiki/%E8%8A%B1%E8%93%AE%E7%B8%A3" TargetMode="External"/><Relationship Id="rId3" Type="http://schemas.openxmlformats.org/officeDocument/2006/relationships/hyperlink" Target="https://zh.wikipedia.org/wiki/%E6%A1%83%E5%9C%92%E5%B8%82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zh.wikipedia.org/wiki/%E5%9F%BA%E9%9A%86%E5%B8%82" TargetMode="External"/><Relationship Id="rId12" Type="http://schemas.openxmlformats.org/officeDocument/2006/relationships/hyperlink" Target="https://zh.wikipedia.org/wiki/%E5%BD%B0%E5%8C%96%E7%B8%A3" TargetMode="External"/><Relationship Id="rId17" Type="http://schemas.openxmlformats.org/officeDocument/2006/relationships/hyperlink" Target="https://zh.wikipedia.org/wiki/%E5%AE%9C%E8%98%AD%E7%B8%A3" TargetMode="External"/><Relationship Id="rId2" Type="http://schemas.openxmlformats.org/officeDocument/2006/relationships/hyperlink" Target="https://zh.wikipedia.org/wiki/%E6%96%B0%E5%8C%97%E5%B8%82" TargetMode="External"/><Relationship Id="rId16" Type="http://schemas.openxmlformats.org/officeDocument/2006/relationships/hyperlink" Target="https://zh.wikipedia.org/wiki/%E5%B1%8F%E6%9D%B1%E7%B8%A3" TargetMode="External"/><Relationship Id="rId20" Type="http://schemas.openxmlformats.org/officeDocument/2006/relationships/hyperlink" Target="https://zh.wikipedia.org/wiki/%E6%BE%8E%E6%B9%96%E7%B8%A3" TargetMode="External"/><Relationship Id="rId1" Type="http://schemas.openxmlformats.org/officeDocument/2006/relationships/hyperlink" Target="https://zh.wikipedia.org/wiki/%E8%87%BA%E5%8C%97%E5%B8%82" TargetMode="External"/><Relationship Id="rId6" Type="http://schemas.openxmlformats.org/officeDocument/2006/relationships/hyperlink" Target="https://zh.wikipedia.org/wiki/%E9%AB%98%E9%9B%84%E5%B8%82" TargetMode="External"/><Relationship Id="rId11" Type="http://schemas.openxmlformats.org/officeDocument/2006/relationships/hyperlink" Target="https://zh.wikipedia.org/wiki/%E8%8B%97%E6%A0%97%E7%B8%A3" TargetMode="External"/><Relationship Id="rId5" Type="http://schemas.openxmlformats.org/officeDocument/2006/relationships/hyperlink" Target="https://zh.wikipedia.org/wiki/%E8%87%BA%E5%8D%97%E5%B8%82" TargetMode="External"/><Relationship Id="rId15" Type="http://schemas.openxmlformats.org/officeDocument/2006/relationships/hyperlink" Target="https://zh.wikipedia.org/wiki/%E5%98%89%E7%BE%A9%E7%B8%A3" TargetMode="External"/><Relationship Id="rId10" Type="http://schemas.openxmlformats.org/officeDocument/2006/relationships/hyperlink" Target="https://zh.wikipedia.org/wiki/%E6%96%B0%E7%AB%B9%E7%B8%A3" TargetMode="External"/><Relationship Id="rId19" Type="http://schemas.openxmlformats.org/officeDocument/2006/relationships/hyperlink" Target="https://zh.wikipedia.org/wiki/%E8%87%BA%E6%9D%B1%E7%B8%A3" TargetMode="External"/><Relationship Id="rId4" Type="http://schemas.openxmlformats.org/officeDocument/2006/relationships/hyperlink" Target="https://zh.wikipedia.org/wiki/%E8%87%BA%E4%B8%AD%E5%B8%82" TargetMode="External"/><Relationship Id="rId9" Type="http://schemas.openxmlformats.org/officeDocument/2006/relationships/hyperlink" Target="https://zh.wikipedia.org/wiki/%E5%98%89%E7%BE%A9%E5%B8%82" TargetMode="External"/><Relationship Id="rId14" Type="http://schemas.openxmlformats.org/officeDocument/2006/relationships/hyperlink" Target="https://zh.wikipedia.org/wiki/%E9%9B%B2%E6%9E%97%E7%B8%A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31"/>
  <sheetViews>
    <sheetView tabSelected="1" workbookViewId="0">
      <pane xSplit="1" ySplit="2" topLeftCell="AC3" activePane="bottomRight" state="frozen"/>
      <selection activeCell="L24" sqref="L24"/>
      <selection pane="topRight" activeCell="L24" sqref="L24"/>
      <selection pane="bottomLeft" activeCell="L24" sqref="L24"/>
      <selection pane="bottomRight" activeCell="AJ5" sqref="AJ5"/>
    </sheetView>
  </sheetViews>
  <sheetFormatPr defaultRowHeight="16.5" outlineLevelCol="1" x14ac:dyDescent="0.25"/>
  <cols>
    <col min="2" max="13" width="9" customWidth="1" outlineLevel="1"/>
    <col min="14" max="14" width="11.375" customWidth="1" outlineLevel="1"/>
    <col min="15" max="15" width="9" customWidth="1" outlineLevel="1"/>
    <col min="16" max="16" width="11.25" customWidth="1" outlineLevel="1"/>
    <col min="17" max="18" width="9" customWidth="1" outlineLevel="1"/>
    <col min="19" max="19" width="11.375" customWidth="1" outlineLevel="1"/>
    <col min="20" max="20" width="9" customWidth="1" outlineLevel="1"/>
    <col min="21" max="21" width="11.25" customWidth="1" outlineLevel="1"/>
    <col min="22" max="23" width="9" customWidth="1" outlineLevel="1"/>
    <col min="24" max="24" width="11.375" customWidth="1" outlineLevel="1"/>
    <col min="25" max="25" width="9" customWidth="1" outlineLevel="1"/>
    <col min="26" max="26" width="11.125" customWidth="1" outlineLevel="1"/>
    <col min="27" max="28" width="9" customWidth="1" outlineLevel="1"/>
    <col min="29" max="29" width="11.25" customWidth="1" outlineLevel="1"/>
    <col min="30" max="30" width="9" customWidth="1" outlineLevel="1"/>
    <col min="31" max="31" width="11.125" customWidth="1" outlineLevel="1"/>
    <col min="34" max="34" width="10.875" customWidth="1"/>
    <col min="39" max="39" width="10.875" customWidth="1"/>
  </cols>
  <sheetData>
    <row r="1" spans="1:52" ht="16.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2" ht="16.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3"/>
      <c r="X3" s="3"/>
      <c r="Y3" s="3"/>
      <c r="Z3" s="3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4"/>
      <c r="AP3" s="2"/>
      <c r="AQ3" s="2"/>
      <c r="AR3" s="2"/>
      <c r="AS3" s="2"/>
      <c r="AT3" s="4"/>
      <c r="AU3" s="2"/>
      <c r="AV3" s="2"/>
      <c r="AW3" s="2"/>
      <c r="AX3" s="2"/>
      <c r="AY3" s="4" t="s">
        <v>1</v>
      </c>
    </row>
    <row r="4" spans="1:52" x14ac:dyDescent="0.25">
      <c r="A4" s="45" t="s">
        <v>2</v>
      </c>
      <c r="B4" s="37" t="s">
        <v>3</v>
      </c>
      <c r="C4" s="38"/>
      <c r="D4" s="38"/>
      <c r="E4" s="38"/>
      <c r="F4" s="39"/>
      <c r="G4" s="37" t="s">
        <v>4</v>
      </c>
      <c r="H4" s="38"/>
      <c r="I4" s="38"/>
      <c r="J4" s="38"/>
      <c r="K4" s="39"/>
      <c r="L4" s="37" t="s">
        <v>5</v>
      </c>
      <c r="M4" s="38"/>
      <c r="N4" s="38"/>
      <c r="O4" s="38"/>
      <c r="P4" s="39"/>
      <c r="Q4" s="37" t="s">
        <v>6</v>
      </c>
      <c r="R4" s="38"/>
      <c r="S4" s="38"/>
      <c r="T4" s="38"/>
      <c r="U4" s="39"/>
      <c r="V4" s="37" t="s">
        <v>7</v>
      </c>
      <c r="W4" s="38"/>
      <c r="X4" s="38"/>
      <c r="Y4" s="38"/>
      <c r="Z4" s="39"/>
      <c r="AA4" s="38" t="s">
        <v>8</v>
      </c>
      <c r="AB4" s="38"/>
      <c r="AC4" s="38"/>
      <c r="AD4" s="38"/>
      <c r="AE4" s="38"/>
      <c r="AF4" s="37" t="s">
        <v>36</v>
      </c>
      <c r="AG4" s="38"/>
      <c r="AH4" s="38"/>
      <c r="AI4" s="38"/>
      <c r="AJ4" s="38"/>
      <c r="AK4" s="37" t="s">
        <v>38</v>
      </c>
      <c r="AL4" s="38"/>
      <c r="AM4" s="38"/>
      <c r="AN4" s="38"/>
      <c r="AO4" s="38"/>
      <c r="AP4" s="37" t="s">
        <v>39</v>
      </c>
      <c r="AQ4" s="38"/>
      <c r="AR4" s="38"/>
      <c r="AS4" s="38"/>
      <c r="AT4" s="38"/>
      <c r="AU4" s="37" t="s">
        <v>40</v>
      </c>
      <c r="AV4" s="38"/>
      <c r="AW4" s="38"/>
      <c r="AX4" s="38"/>
      <c r="AY4" s="38"/>
      <c r="AZ4" s="51"/>
    </row>
    <row r="5" spans="1:52" x14ac:dyDescent="0.25">
      <c r="A5" s="46"/>
      <c r="B5" s="48" t="s">
        <v>9</v>
      </c>
      <c r="C5" s="49" t="s">
        <v>10</v>
      </c>
      <c r="D5" s="25"/>
      <c r="E5" s="42" t="s">
        <v>11</v>
      </c>
      <c r="F5" s="27"/>
      <c r="G5" s="48" t="s">
        <v>9</v>
      </c>
      <c r="H5" s="49" t="s">
        <v>10</v>
      </c>
      <c r="I5" s="25"/>
      <c r="J5" s="42" t="s">
        <v>11</v>
      </c>
      <c r="K5" s="27"/>
      <c r="L5" s="48" t="s">
        <v>9</v>
      </c>
      <c r="M5" s="49" t="s">
        <v>10</v>
      </c>
      <c r="N5" s="25"/>
      <c r="O5" s="42" t="s">
        <v>11</v>
      </c>
      <c r="P5" s="27"/>
      <c r="Q5" s="48" t="s">
        <v>9</v>
      </c>
      <c r="R5" s="49" t="s">
        <v>10</v>
      </c>
      <c r="S5" s="25"/>
      <c r="T5" s="42" t="s">
        <v>11</v>
      </c>
      <c r="U5" s="27"/>
      <c r="V5" s="49" t="s">
        <v>9</v>
      </c>
      <c r="W5" s="42" t="s">
        <v>10</v>
      </c>
      <c r="X5" s="25"/>
      <c r="Y5" s="42" t="s">
        <v>11</v>
      </c>
      <c r="Z5" s="27"/>
      <c r="AA5" s="49" t="s">
        <v>9</v>
      </c>
      <c r="AB5" s="42" t="s">
        <v>10</v>
      </c>
      <c r="AC5" s="25"/>
      <c r="AD5" s="42" t="s">
        <v>11</v>
      </c>
      <c r="AE5" s="25"/>
      <c r="AF5" s="40" t="s">
        <v>9</v>
      </c>
      <c r="AG5" s="42" t="s">
        <v>10</v>
      </c>
      <c r="AH5" s="25"/>
      <c r="AI5" s="42" t="s">
        <v>11</v>
      </c>
      <c r="AJ5" s="25"/>
      <c r="AK5" s="40" t="s">
        <v>9</v>
      </c>
      <c r="AL5" s="42" t="s">
        <v>10</v>
      </c>
      <c r="AM5" s="25"/>
      <c r="AN5" s="42" t="s">
        <v>11</v>
      </c>
      <c r="AO5" s="25"/>
      <c r="AP5" s="40" t="s">
        <v>9</v>
      </c>
      <c r="AQ5" s="42" t="s">
        <v>10</v>
      </c>
      <c r="AR5" s="25"/>
      <c r="AS5" s="42" t="s">
        <v>11</v>
      </c>
      <c r="AT5" s="25"/>
      <c r="AU5" s="40" t="s">
        <v>9</v>
      </c>
      <c r="AV5" s="42" t="s">
        <v>10</v>
      </c>
      <c r="AW5" s="30"/>
      <c r="AX5" s="42" t="s">
        <v>11</v>
      </c>
      <c r="AY5" s="33"/>
      <c r="AZ5" s="51"/>
    </row>
    <row r="6" spans="1:52" x14ac:dyDescent="0.25">
      <c r="A6" s="47"/>
      <c r="B6" s="48"/>
      <c r="C6" s="50"/>
      <c r="D6" s="28" t="s">
        <v>12</v>
      </c>
      <c r="E6" s="43"/>
      <c r="F6" s="28" t="s">
        <v>12</v>
      </c>
      <c r="G6" s="48"/>
      <c r="H6" s="50"/>
      <c r="I6" s="28" t="s">
        <v>12</v>
      </c>
      <c r="J6" s="43"/>
      <c r="K6" s="28" t="s">
        <v>12</v>
      </c>
      <c r="L6" s="48"/>
      <c r="M6" s="50"/>
      <c r="N6" s="28" t="s">
        <v>12</v>
      </c>
      <c r="O6" s="43"/>
      <c r="P6" s="28" t="s">
        <v>12</v>
      </c>
      <c r="Q6" s="48"/>
      <c r="R6" s="50"/>
      <c r="S6" s="28" t="s">
        <v>12</v>
      </c>
      <c r="T6" s="43"/>
      <c r="U6" s="28" t="s">
        <v>12</v>
      </c>
      <c r="V6" s="50"/>
      <c r="W6" s="43"/>
      <c r="X6" s="24" t="s">
        <v>12</v>
      </c>
      <c r="Y6" s="43"/>
      <c r="Z6" s="28" t="s">
        <v>12</v>
      </c>
      <c r="AA6" s="50"/>
      <c r="AB6" s="43"/>
      <c r="AC6" s="24" t="s">
        <v>12</v>
      </c>
      <c r="AD6" s="43"/>
      <c r="AE6" s="24" t="s">
        <v>12</v>
      </c>
      <c r="AF6" s="41"/>
      <c r="AG6" s="43"/>
      <c r="AH6" s="24" t="s">
        <v>12</v>
      </c>
      <c r="AI6" s="43"/>
      <c r="AJ6" s="24" t="s">
        <v>12</v>
      </c>
      <c r="AK6" s="41"/>
      <c r="AL6" s="43"/>
      <c r="AM6" s="24" t="s">
        <v>12</v>
      </c>
      <c r="AN6" s="43"/>
      <c r="AO6" s="24" t="s">
        <v>12</v>
      </c>
      <c r="AP6" s="41"/>
      <c r="AQ6" s="43"/>
      <c r="AR6" s="24" t="s">
        <v>12</v>
      </c>
      <c r="AS6" s="43"/>
      <c r="AT6" s="24" t="s">
        <v>12</v>
      </c>
      <c r="AU6" s="41"/>
      <c r="AV6" s="43"/>
      <c r="AW6" s="29" t="s">
        <v>12</v>
      </c>
      <c r="AX6" s="43"/>
      <c r="AY6" s="32" t="s">
        <v>12</v>
      </c>
      <c r="AZ6" s="51"/>
    </row>
    <row r="7" spans="1:52" x14ac:dyDescent="0.25">
      <c r="A7" s="26" t="s">
        <v>9</v>
      </c>
      <c r="B7" s="5">
        <f>SUM(B8:B29)</f>
        <v>53</v>
      </c>
      <c r="C7" s="5">
        <f>SUM(C8:C29)</f>
        <v>44</v>
      </c>
      <c r="D7" s="6">
        <f>(C7/B7)*100</f>
        <v>83.018867924528308</v>
      </c>
      <c r="E7" s="5">
        <f>SUM(E8:E29)</f>
        <v>9</v>
      </c>
      <c r="F7" s="7">
        <f>(E7/B7)*100</f>
        <v>16.981132075471699</v>
      </c>
      <c r="G7" s="5">
        <f>SUM(G8:G29)</f>
        <v>148</v>
      </c>
      <c r="H7" s="5">
        <f>SUM(H8:H29)</f>
        <v>112</v>
      </c>
      <c r="I7" s="6">
        <f>(H7/G7)*100</f>
        <v>75.675675675675677</v>
      </c>
      <c r="J7" s="5">
        <f>SUM(J8:J29)</f>
        <v>36</v>
      </c>
      <c r="K7" s="7">
        <f>(J7/G7)*100</f>
        <v>24.324324324324326</v>
      </c>
      <c r="L7" s="5">
        <f>SUM(L8:L29)</f>
        <v>294</v>
      </c>
      <c r="M7" s="5">
        <f>SUM(M8:M29)</f>
        <v>256</v>
      </c>
      <c r="N7" s="6">
        <f>(M7/L7)*100</f>
        <v>87.074829931972786</v>
      </c>
      <c r="O7" s="5">
        <f>SUM(O8:O29)</f>
        <v>38</v>
      </c>
      <c r="P7" s="7">
        <f>(O7/L7)*100</f>
        <v>12.925170068027212</v>
      </c>
      <c r="Q7" s="5">
        <f>SUM(Q8:Q29)</f>
        <v>125</v>
      </c>
      <c r="R7" s="5">
        <f>SUM(R8:R29)</f>
        <v>93</v>
      </c>
      <c r="S7" s="6">
        <f>(R7/Q7)*100</f>
        <v>74.400000000000006</v>
      </c>
      <c r="T7" s="5">
        <f>SUM(T8:T29)</f>
        <v>32</v>
      </c>
      <c r="U7" s="7">
        <f>(T7/Q7)*100</f>
        <v>25.6</v>
      </c>
      <c r="V7" s="5">
        <f>SUM(V8:V29)</f>
        <v>36</v>
      </c>
      <c r="W7" s="5">
        <f>SUM(W8:W29)</f>
        <v>29</v>
      </c>
      <c r="X7" s="8">
        <f>(W7/V7)*100</f>
        <v>80.555555555555557</v>
      </c>
      <c r="Y7" s="5">
        <f>SUM(Y8:Y29)</f>
        <v>7</v>
      </c>
      <c r="Z7" s="7">
        <f>(Y7/V7)*100</f>
        <v>19.444444444444446</v>
      </c>
      <c r="AA7" s="5">
        <f>SUM(AA8:AA29)</f>
        <v>12</v>
      </c>
      <c r="AB7" s="5">
        <f>SUM(AB8:AB29)</f>
        <v>8</v>
      </c>
      <c r="AC7" s="6">
        <f>(AB7/AA7)*100</f>
        <v>66.666666666666657</v>
      </c>
      <c r="AD7" s="5">
        <f>SUM(AD8:AD29)</f>
        <v>4</v>
      </c>
      <c r="AE7" s="6">
        <f>(AD7/AA7)*100</f>
        <v>33.333333333333329</v>
      </c>
      <c r="AF7" s="23">
        <f>SUM(AF8:AF29)</f>
        <v>150</v>
      </c>
      <c r="AG7" s="5">
        <f>SUM(AG8:AG29)</f>
        <v>135</v>
      </c>
      <c r="AH7" s="21">
        <f>AG7/AF7*100</f>
        <v>90</v>
      </c>
      <c r="AI7" s="5">
        <f>SUM(AI8:AI29)</f>
        <v>15</v>
      </c>
      <c r="AJ7" s="6">
        <f>AI7/AF7*100</f>
        <v>10</v>
      </c>
      <c r="AK7" s="23">
        <f>SUM(AK8:AK29)</f>
        <v>977</v>
      </c>
      <c r="AL7" s="5">
        <f>SUM(AL8:AL29)</f>
        <v>795</v>
      </c>
      <c r="AM7" s="6">
        <f>AL7/AK7*100</f>
        <v>81.371545547594678</v>
      </c>
      <c r="AN7" s="5">
        <f>SUM(AN8:AN29)</f>
        <v>182</v>
      </c>
      <c r="AO7" s="6">
        <f>AN7/AK7*100</f>
        <v>18.628454452405322</v>
      </c>
      <c r="AP7" s="23">
        <f>SUM(AP8:AP29)</f>
        <v>28</v>
      </c>
      <c r="AQ7" s="5">
        <f>SUM(AQ8:AQ29)</f>
        <v>23</v>
      </c>
      <c r="AR7" s="31">
        <f>AQ7/AP7*100</f>
        <v>82.142857142857139</v>
      </c>
      <c r="AS7" s="5">
        <f>SUM(AS8:AS29)</f>
        <v>5</v>
      </c>
      <c r="AT7" s="31">
        <f>AS7/AP7*100</f>
        <v>17.857142857142858</v>
      </c>
      <c r="AU7" s="23">
        <v>36</v>
      </c>
      <c r="AV7" s="5">
        <v>29</v>
      </c>
      <c r="AW7" s="34">
        <f>AV7/AU7*100</f>
        <v>80.555555555555557</v>
      </c>
      <c r="AX7" s="5">
        <v>7</v>
      </c>
      <c r="AY7" s="6">
        <f>AX7/AU7*100</f>
        <v>19.444444444444446</v>
      </c>
      <c r="AZ7" s="51"/>
    </row>
    <row r="8" spans="1:52" x14ac:dyDescent="0.25">
      <c r="A8" s="9" t="s">
        <v>13</v>
      </c>
      <c r="B8" s="10">
        <f>C8+E8</f>
        <v>14</v>
      </c>
      <c r="C8" s="5">
        <v>12</v>
      </c>
      <c r="D8" s="6">
        <f t="shared" ref="D8:D23" si="0">(C8/B8)*100</f>
        <v>85.714285714285708</v>
      </c>
      <c r="E8" s="5">
        <v>2</v>
      </c>
      <c r="F8" s="11">
        <f t="shared" ref="F8:F23" si="1">(E8/B8)*100</f>
        <v>14.285714285714285</v>
      </c>
      <c r="G8" s="10">
        <f>H8+J8</f>
        <v>24</v>
      </c>
      <c r="H8" s="5">
        <v>16</v>
      </c>
      <c r="I8" s="6">
        <f>(H8/G8)*100</f>
        <v>66.666666666666657</v>
      </c>
      <c r="J8" s="5">
        <v>8</v>
      </c>
      <c r="K8" s="11">
        <f t="shared" ref="K8:K28" si="2">(J8/G8)*100</f>
        <v>33.333333333333329</v>
      </c>
      <c r="L8" s="10">
        <f t="shared" ref="L8:L29" si="3">M8+O8</f>
        <v>44</v>
      </c>
      <c r="M8" s="5">
        <v>37</v>
      </c>
      <c r="N8" s="6">
        <f>(M8/L8)*100</f>
        <v>84.090909090909093</v>
      </c>
      <c r="O8" s="5">
        <v>7</v>
      </c>
      <c r="P8" s="11">
        <f t="shared" ref="P8:P28" si="4">(O8/L8)*100</f>
        <v>15.909090909090908</v>
      </c>
      <c r="Q8" s="12">
        <f>R8+T8</f>
        <v>37</v>
      </c>
      <c r="R8" s="5">
        <v>32</v>
      </c>
      <c r="S8" s="6">
        <f>(R8/Q8)*100</f>
        <v>86.486486486486484</v>
      </c>
      <c r="T8" s="5">
        <v>5</v>
      </c>
      <c r="U8" s="11">
        <f t="shared" ref="U8:U12" si="5">(T8/Q8)*100</f>
        <v>13.513513513513514</v>
      </c>
      <c r="V8" s="12">
        <f>W8+Y8</f>
        <v>5</v>
      </c>
      <c r="W8" s="5">
        <v>3</v>
      </c>
      <c r="X8" s="8">
        <f t="shared" ref="X8:X22" si="6">(W8/V8)*100</f>
        <v>60</v>
      </c>
      <c r="Y8" s="5">
        <v>2</v>
      </c>
      <c r="Z8" s="11">
        <f>(Y8/V8)*100</f>
        <v>40</v>
      </c>
      <c r="AA8" s="12">
        <f>AB8+AD8</f>
        <v>4</v>
      </c>
      <c r="AB8" s="5">
        <v>4</v>
      </c>
      <c r="AC8" s="6">
        <f>(AB8/AA8)*100</f>
        <v>100</v>
      </c>
      <c r="AD8" s="5">
        <v>0</v>
      </c>
      <c r="AE8" s="6">
        <v>0</v>
      </c>
      <c r="AF8" s="12">
        <f>AG8+AI8</f>
        <v>69</v>
      </c>
      <c r="AG8" s="5">
        <v>62</v>
      </c>
      <c r="AH8" s="21">
        <f t="shared" ref="AH8:AH13" si="7">AG8/AF8*100</f>
        <v>89.85507246376811</v>
      </c>
      <c r="AI8" s="5">
        <v>7</v>
      </c>
      <c r="AJ8" s="6">
        <f t="shared" ref="AJ8:AJ25" si="8">AI8/AF8*100</f>
        <v>10.144927536231885</v>
      </c>
      <c r="AK8" s="12">
        <f>AL8+AN8</f>
        <v>264</v>
      </c>
      <c r="AL8" s="5">
        <v>225</v>
      </c>
      <c r="AM8" s="6">
        <f t="shared" ref="AM8:AM28" si="9">AL8/AK8*100</f>
        <v>85.227272727272734</v>
      </c>
      <c r="AN8" s="5">
        <v>39</v>
      </c>
      <c r="AO8" s="6">
        <f t="shared" ref="AO8:AO28" si="10">AN8/AK8*100</f>
        <v>14.772727272727273</v>
      </c>
      <c r="AP8" s="12">
        <f>AQ8+AS8</f>
        <v>3</v>
      </c>
      <c r="AQ8" s="5">
        <v>2</v>
      </c>
      <c r="AR8" s="31">
        <f>AQ8/AP8*100</f>
        <v>66.666666666666657</v>
      </c>
      <c r="AS8" s="5">
        <v>1</v>
      </c>
      <c r="AT8" s="31">
        <f t="shared" ref="AT8:AT11" si="11">AS8/AP8*100</f>
        <v>33.333333333333329</v>
      </c>
      <c r="AU8" s="12">
        <f>AV8+AX8</f>
        <v>4</v>
      </c>
      <c r="AV8" s="5">
        <v>3</v>
      </c>
      <c r="AW8" s="34">
        <f>AV8/AU8*100</f>
        <v>75</v>
      </c>
      <c r="AX8" s="5">
        <v>1</v>
      </c>
      <c r="AY8" s="6">
        <f t="shared" ref="AY8:AY12" si="12">AX8/AU8*100</f>
        <v>25</v>
      </c>
      <c r="AZ8" s="51"/>
    </row>
    <row r="9" spans="1:52" x14ac:dyDescent="0.25">
      <c r="A9" s="9" t="s">
        <v>14</v>
      </c>
      <c r="B9" s="5">
        <f t="shared" ref="B9:B29" si="13">C9+E9</f>
        <v>10</v>
      </c>
      <c r="C9" s="5">
        <v>10</v>
      </c>
      <c r="D9" s="6">
        <f t="shared" si="0"/>
        <v>100</v>
      </c>
      <c r="E9" s="5">
        <v>0</v>
      </c>
      <c r="F9" s="11">
        <f t="shared" si="1"/>
        <v>0</v>
      </c>
      <c r="G9" s="5">
        <f t="shared" ref="G9:G29" si="14">H9+J9</f>
        <v>38</v>
      </c>
      <c r="H9" s="5">
        <v>28</v>
      </c>
      <c r="I9" s="6">
        <f t="shared" ref="I9:I28" si="15">(H9/G9)*100</f>
        <v>73.68421052631578</v>
      </c>
      <c r="J9" s="5">
        <v>10</v>
      </c>
      <c r="K9" s="11">
        <f t="shared" si="2"/>
        <v>26.315789473684209</v>
      </c>
      <c r="L9" s="10">
        <f t="shared" si="3"/>
        <v>57</v>
      </c>
      <c r="M9" s="5">
        <v>46</v>
      </c>
      <c r="N9" s="6">
        <f t="shared" ref="N9:N28" si="16">(M9/L9)*100</f>
        <v>80.701754385964904</v>
      </c>
      <c r="O9" s="5">
        <v>11</v>
      </c>
      <c r="P9" s="11">
        <f t="shared" si="4"/>
        <v>19.298245614035086</v>
      </c>
      <c r="Q9" s="12">
        <f t="shared" ref="Q9:Q29" si="17">R9+T9</f>
        <v>31</v>
      </c>
      <c r="R9" s="5">
        <v>23</v>
      </c>
      <c r="S9" s="6">
        <f t="shared" ref="S9:S24" si="18">(R9/Q9)*100</f>
        <v>74.193548387096769</v>
      </c>
      <c r="T9" s="5">
        <v>8</v>
      </c>
      <c r="U9" s="11">
        <f t="shared" si="5"/>
        <v>25.806451612903224</v>
      </c>
      <c r="V9" s="12">
        <f t="shared" ref="V9:V29" si="19">W9+Y9</f>
        <v>8</v>
      </c>
      <c r="W9" s="5">
        <v>4</v>
      </c>
      <c r="X9" s="8">
        <f t="shared" si="6"/>
        <v>50</v>
      </c>
      <c r="Y9" s="5">
        <v>4</v>
      </c>
      <c r="Z9" s="11">
        <f t="shared" ref="Z9:Z19" si="20">(Y9/V9)*100</f>
        <v>50</v>
      </c>
      <c r="AA9" s="12">
        <f t="shared" ref="AA9:AA29" si="21">AB9+AD9</f>
        <v>0</v>
      </c>
      <c r="AB9" s="5">
        <v>0</v>
      </c>
      <c r="AC9" s="6">
        <v>0</v>
      </c>
      <c r="AD9" s="5">
        <v>0</v>
      </c>
      <c r="AE9" s="6">
        <v>0</v>
      </c>
      <c r="AF9" s="12">
        <f t="shared" ref="AF9:AF29" si="22">AG9+AI9</f>
        <v>28</v>
      </c>
      <c r="AG9" s="5">
        <v>23</v>
      </c>
      <c r="AH9" s="21">
        <f t="shared" si="7"/>
        <v>82.142857142857139</v>
      </c>
      <c r="AI9" s="5">
        <v>5</v>
      </c>
      <c r="AJ9" s="6">
        <f t="shared" si="8"/>
        <v>17.857142857142858</v>
      </c>
      <c r="AK9" s="12">
        <f t="shared" ref="AK9:AK29" si="23">AL9+AN9</f>
        <v>86</v>
      </c>
      <c r="AL9" s="5">
        <v>78</v>
      </c>
      <c r="AM9" s="6">
        <f t="shared" si="9"/>
        <v>90.697674418604649</v>
      </c>
      <c r="AN9" s="5">
        <v>8</v>
      </c>
      <c r="AO9" s="6">
        <f t="shared" si="10"/>
        <v>9.3023255813953494</v>
      </c>
      <c r="AP9" s="12">
        <f t="shared" ref="AP9:AP28" si="24">AQ9+AS9</f>
        <v>9</v>
      </c>
      <c r="AQ9" s="5">
        <v>8</v>
      </c>
      <c r="AR9" s="31">
        <f t="shared" ref="AR9:AR11" si="25">AQ9/AP9*100</f>
        <v>88.888888888888886</v>
      </c>
      <c r="AS9" s="5">
        <v>1</v>
      </c>
      <c r="AT9" s="31">
        <f t="shared" si="11"/>
        <v>11.111111111111111</v>
      </c>
      <c r="AU9" s="12">
        <f t="shared" ref="AU9:AU19" si="26">AV9+AX9</f>
        <v>11</v>
      </c>
      <c r="AV9" s="5">
        <v>10</v>
      </c>
      <c r="AW9" s="34">
        <f t="shared" ref="AW9:AW11" si="27">AV9/AU9*100</f>
        <v>90.909090909090907</v>
      </c>
      <c r="AX9" s="5">
        <v>1</v>
      </c>
      <c r="AY9" s="6">
        <f t="shared" si="12"/>
        <v>9.0909090909090917</v>
      </c>
      <c r="AZ9" s="51"/>
    </row>
    <row r="10" spans="1:52" x14ac:dyDescent="0.25">
      <c r="A10" s="9" t="s">
        <v>15</v>
      </c>
      <c r="B10" s="5">
        <f t="shared" si="13"/>
        <v>11</v>
      </c>
      <c r="C10" s="5">
        <v>11</v>
      </c>
      <c r="D10" s="6">
        <f t="shared" si="0"/>
        <v>100</v>
      </c>
      <c r="E10" s="5">
        <v>0</v>
      </c>
      <c r="F10" s="11">
        <f t="shared" si="1"/>
        <v>0</v>
      </c>
      <c r="G10" s="5">
        <f t="shared" si="14"/>
        <v>28</v>
      </c>
      <c r="H10" s="5">
        <v>21</v>
      </c>
      <c r="I10" s="6">
        <f t="shared" si="15"/>
        <v>75</v>
      </c>
      <c r="J10" s="5">
        <v>7</v>
      </c>
      <c r="K10" s="11">
        <f t="shared" si="2"/>
        <v>25</v>
      </c>
      <c r="L10" s="10">
        <f t="shared" si="3"/>
        <v>65</v>
      </c>
      <c r="M10" s="5">
        <v>60</v>
      </c>
      <c r="N10" s="6">
        <f t="shared" si="16"/>
        <v>92.307692307692307</v>
      </c>
      <c r="O10" s="5">
        <v>5</v>
      </c>
      <c r="P10" s="11">
        <f t="shared" si="4"/>
        <v>7.6923076923076925</v>
      </c>
      <c r="Q10" s="12">
        <f t="shared" si="17"/>
        <v>29</v>
      </c>
      <c r="R10" s="5">
        <v>19</v>
      </c>
      <c r="S10" s="6">
        <f t="shared" si="18"/>
        <v>65.517241379310349</v>
      </c>
      <c r="T10" s="5">
        <v>10</v>
      </c>
      <c r="U10" s="11">
        <f t="shared" si="5"/>
        <v>34.482758620689658</v>
      </c>
      <c r="V10" s="12">
        <f t="shared" si="19"/>
        <v>10</v>
      </c>
      <c r="W10" s="5">
        <v>10</v>
      </c>
      <c r="X10" s="8">
        <f t="shared" si="6"/>
        <v>100</v>
      </c>
      <c r="Y10" s="5">
        <v>0</v>
      </c>
      <c r="Z10" s="11">
        <v>0</v>
      </c>
      <c r="AA10" s="12">
        <f t="shared" si="21"/>
        <v>6</v>
      </c>
      <c r="AB10" s="5">
        <v>2</v>
      </c>
      <c r="AC10" s="6">
        <f>(AB10/AA10)*100</f>
        <v>33.333333333333329</v>
      </c>
      <c r="AD10" s="5">
        <v>4</v>
      </c>
      <c r="AE10" s="6">
        <f>(AD10/AA10)*100</f>
        <v>66.666666666666657</v>
      </c>
      <c r="AF10" s="12">
        <f t="shared" si="22"/>
        <v>16</v>
      </c>
      <c r="AG10" s="5">
        <v>15</v>
      </c>
      <c r="AH10" s="21">
        <f t="shared" si="7"/>
        <v>93.75</v>
      </c>
      <c r="AI10" s="5">
        <v>1</v>
      </c>
      <c r="AJ10" s="6">
        <f t="shared" si="8"/>
        <v>6.25</v>
      </c>
      <c r="AK10" s="12">
        <f t="shared" si="23"/>
        <v>170</v>
      </c>
      <c r="AL10" s="5">
        <v>134</v>
      </c>
      <c r="AM10" s="6">
        <f t="shared" si="9"/>
        <v>78.82352941176471</v>
      </c>
      <c r="AN10" s="5">
        <v>36</v>
      </c>
      <c r="AO10" s="6">
        <f t="shared" si="10"/>
        <v>21.176470588235293</v>
      </c>
      <c r="AP10" s="12">
        <f t="shared" si="24"/>
        <v>6</v>
      </c>
      <c r="AQ10" s="5">
        <v>5</v>
      </c>
      <c r="AR10" s="31">
        <f t="shared" si="25"/>
        <v>83.333333333333343</v>
      </c>
      <c r="AS10" s="5">
        <v>1</v>
      </c>
      <c r="AT10" s="31">
        <f t="shared" si="11"/>
        <v>16.666666666666664</v>
      </c>
      <c r="AU10" s="12">
        <v>9</v>
      </c>
      <c r="AV10" s="5">
        <v>8</v>
      </c>
      <c r="AW10" s="34">
        <f t="shared" si="27"/>
        <v>88.888888888888886</v>
      </c>
      <c r="AX10" s="5">
        <v>1</v>
      </c>
      <c r="AY10" s="6">
        <f t="shared" si="12"/>
        <v>11.111111111111111</v>
      </c>
      <c r="AZ10" s="51"/>
    </row>
    <row r="11" spans="1:52" x14ac:dyDescent="0.25">
      <c r="A11" s="9" t="s">
        <v>16</v>
      </c>
      <c r="B11" s="10">
        <f t="shared" si="13"/>
        <v>7</v>
      </c>
      <c r="C11" s="5">
        <v>2</v>
      </c>
      <c r="D11" s="6">
        <f t="shared" si="0"/>
        <v>28.571428571428569</v>
      </c>
      <c r="E11" s="5">
        <v>5</v>
      </c>
      <c r="F11" s="11">
        <f t="shared" si="1"/>
        <v>71.428571428571431</v>
      </c>
      <c r="G11" s="10">
        <f t="shared" si="14"/>
        <v>11</v>
      </c>
      <c r="H11" s="5">
        <v>6</v>
      </c>
      <c r="I11" s="6">
        <f t="shared" si="15"/>
        <v>54.54545454545454</v>
      </c>
      <c r="J11" s="5">
        <v>5</v>
      </c>
      <c r="K11" s="11">
        <f t="shared" si="2"/>
        <v>45.454545454545453</v>
      </c>
      <c r="L11" s="10">
        <f t="shared" si="3"/>
        <v>57</v>
      </c>
      <c r="M11" s="5">
        <v>53</v>
      </c>
      <c r="N11" s="6">
        <f t="shared" si="16"/>
        <v>92.982456140350877</v>
      </c>
      <c r="O11" s="5">
        <v>4</v>
      </c>
      <c r="P11" s="11">
        <f t="shared" si="4"/>
        <v>7.0175438596491224</v>
      </c>
      <c r="Q11" s="12">
        <f t="shared" si="17"/>
        <v>8</v>
      </c>
      <c r="R11" s="5">
        <v>6</v>
      </c>
      <c r="S11" s="6">
        <f t="shared" si="18"/>
        <v>75</v>
      </c>
      <c r="T11" s="5">
        <v>2</v>
      </c>
      <c r="U11" s="11">
        <f t="shared" si="5"/>
        <v>25</v>
      </c>
      <c r="V11" s="12">
        <f t="shared" si="19"/>
        <v>3</v>
      </c>
      <c r="W11" s="5">
        <v>3</v>
      </c>
      <c r="X11" s="8">
        <f t="shared" si="6"/>
        <v>100</v>
      </c>
      <c r="Y11" s="5">
        <v>0</v>
      </c>
      <c r="Z11" s="11">
        <v>0</v>
      </c>
      <c r="AA11" s="12">
        <f t="shared" si="21"/>
        <v>0</v>
      </c>
      <c r="AB11" s="5">
        <v>0</v>
      </c>
      <c r="AC11" s="6">
        <v>0</v>
      </c>
      <c r="AD11" s="5">
        <v>0</v>
      </c>
      <c r="AE11" s="6">
        <v>0</v>
      </c>
      <c r="AF11" s="12">
        <f t="shared" si="22"/>
        <v>4</v>
      </c>
      <c r="AG11" s="5">
        <v>2</v>
      </c>
      <c r="AH11" s="21">
        <f t="shared" si="7"/>
        <v>50</v>
      </c>
      <c r="AI11" s="5">
        <v>2</v>
      </c>
      <c r="AJ11" s="6">
        <f t="shared" si="8"/>
        <v>50</v>
      </c>
      <c r="AK11" s="12">
        <f t="shared" si="23"/>
        <v>168</v>
      </c>
      <c r="AL11" s="5">
        <v>111</v>
      </c>
      <c r="AM11" s="6">
        <f t="shared" si="9"/>
        <v>66.071428571428569</v>
      </c>
      <c r="AN11" s="5">
        <v>57</v>
      </c>
      <c r="AO11" s="6">
        <f t="shared" si="10"/>
        <v>33.928571428571431</v>
      </c>
      <c r="AP11" s="12">
        <f t="shared" si="24"/>
        <v>1</v>
      </c>
      <c r="AQ11" s="5">
        <v>1</v>
      </c>
      <c r="AR11" s="31">
        <f t="shared" si="25"/>
        <v>100</v>
      </c>
      <c r="AS11" s="10">
        <v>0</v>
      </c>
      <c r="AT11" s="6">
        <f t="shared" si="11"/>
        <v>0</v>
      </c>
      <c r="AU11" s="12">
        <f t="shared" si="26"/>
        <v>1</v>
      </c>
      <c r="AV11" s="5">
        <v>1</v>
      </c>
      <c r="AW11" s="34">
        <f t="shared" si="27"/>
        <v>100</v>
      </c>
      <c r="AX11" s="5">
        <v>0</v>
      </c>
      <c r="AY11" s="6">
        <f t="shared" si="12"/>
        <v>0</v>
      </c>
      <c r="AZ11" s="51"/>
    </row>
    <row r="12" spans="1:52" x14ac:dyDescent="0.25">
      <c r="A12" s="9" t="s">
        <v>17</v>
      </c>
      <c r="B12" s="5">
        <f t="shared" si="13"/>
        <v>3</v>
      </c>
      <c r="C12" s="5">
        <v>1</v>
      </c>
      <c r="D12" s="6">
        <f t="shared" si="0"/>
        <v>33.333333333333329</v>
      </c>
      <c r="E12" s="5">
        <v>2</v>
      </c>
      <c r="F12" s="11">
        <f t="shared" si="1"/>
        <v>66.666666666666657</v>
      </c>
      <c r="G12" s="12">
        <f t="shared" si="14"/>
        <v>7</v>
      </c>
      <c r="H12" s="5">
        <v>5</v>
      </c>
      <c r="I12" s="6">
        <f t="shared" si="15"/>
        <v>71.428571428571431</v>
      </c>
      <c r="J12" s="5">
        <v>2</v>
      </c>
      <c r="K12" s="11">
        <f t="shared" si="2"/>
        <v>28.571428571428569</v>
      </c>
      <c r="L12" s="10">
        <f t="shared" si="3"/>
        <v>10</v>
      </c>
      <c r="M12" s="5">
        <v>8</v>
      </c>
      <c r="N12" s="6">
        <f t="shared" si="16"/>
        <v>80</v>
      </c>
      <c r="O12" s="5">
        <v>2</v>
      </c>
      <c r="P12" s="11">
        <f t="shared" si="4"/>
        <v>20</v>
      </c>
      <c r="Q12" s="12">
        <f t="shared" si="17"/>
        <v>3</v>
      </c>
      <c r="R12" s="5">
        <v>2</v>
      </c>
      <c r="S12" s="6">
        <f t="shared" si="18"/>
        <v>66.666666666666657</v>
      </c>
      <c r="T12" s="5">
        <v>1</v>
      </c>
      <c r="U12" s="11">
        <f t="shared" si="5"/>
        <v>33.333333333333329</v>
      </c>
      <c r="V12" s="12">
        <f t="shared" si="19"/>
        <v>0</v>
      </c>
      <c r="W12" s="5">
        <v>0</v>
      </c>
      <c r="X12" s="8">
        <v>0</v>
      </c>
      <c r="Y12" s="5">
        <v>0</v>
      </c>
      <c r="Z12" s="11">
        <v>0</v>
      </c>
      <c r="AA12" s="12">
        <f t="shared" si="21"/>
        <v>0</v>
      </c>
      <c r="AB12" s="5">
        <v>0</v>
      </c>
      <c r="AC12" s="6">
        <v>0</v>
      </c>
      <c r="AD12" s="5">
        <v>0</v>
      </c>
      <c r="AE12" s="6">
        <v>0</v>
      </c>
      <c r="AF12" s="12">
        <f t="shared" si="22"/>
        <v>10</v>
      </c>
      <c r="AG12" s="5">
        <v>10</v>
      </c>
      <c r="AH12" s="21">
        <f t="shared" si="7"/>
        <v>100</v>
      </c>
      <c r="AI12" s="5">
        <v>0</v>
      </c>
      <c r="AJ12" s="6">
        <f t="shared" si="8"/>
        <v>0</v>
      </c>
      <c r="AK12" s="12">
        <f t="shared" si="23"/>
        <v>23</v>
      </c>
      <c r="AL12" s="5">
        <v>16</v>
      </c>
      <c r="AM12" s="6">
        <f t="shared" si="9"/>
        <v>69.565217391304344</v>
      </c>
      <c r="AN12" s="5">
        <v>7</v>
      </c>
      <c r="AO12" s="6">
        <f t="shared" si="10"/>
        <v>30.434782608695656</v>
      </c>
      <c r="AP12" s="12">
        <f t="shared" si="24"/>
        <v>0</v>
      </c>
      <c r="AQ12" s="5">
        <v>0</v>
      </c>
      <c r="AR12" s="5">
        <v>0</v>
      </c>
      <c r="AS12" s="5">
        <v>0</v>
      </c>
      <c r="AT12" s="5">
        <v>0</v>
      </c>
      <c r="AU12" s="12">
        <f t="shared" si="26"/>
        <v>3</v>
      </c>
      <c r="AV12" s="5">
        <v>0</v>
      </c>
      <c r="AW12" s="35">
        <v>0</v>
      </c>
      <c r="AX12" s="5">
        <v>3</v>
      </c>
      <c r="AY12" s="6">
        <f t="shared" si="12"/>
        <v>100</v>
      </c>
      <c r="AZ12" s="51"/>
    </row>
    <row r="13" spans="1:52" x14ac:dyDescent="0.25">
      <c r="A13" s="9" t="s">
        <v>18</v>
      </c>
      <c r="B13" s="5">
        <f t="shared" si="13"/>
        <v>2</v>
      </c>
      <c r="C13" s="5">
        <v>2</v>
      </c>
      <c r="D13" s="6">
        <v>0</v>
      </c>
      <c r="E13" s="5">
        <v>0</v>
      </c>
      <c r="F13" s="11">
        <f t="shared" si="1"/>
        <v>0</v>
      </c>
      <c r="G13" s="12">
        <f t="shared" si="14"/>
        <v>1</v>
      </c>
      <c r="H13" s="5">
        <v>1</v>
      </c>
      <c r="I13" s="6">
        <f t="shared" si="15"/>
        <v>100</v>
      </c>
      <c r="J13" s="5">
        <v>0</v>
      </c>
      <c r="K13" s="11">
        <f t="shared" si="2"/>
        <v>0</v>
      </c>
      <c r="L13" s="10">
        <f t="shared" si="3"/>
        <v>7</v>
      </c>
      <c r="M13" s="5">
        <v>7</v>
      </c>
      <c r="N13" s="6">
        <f t="shared" si="16"/>
        <v>100</v>
      </c>
      <c r="O13" s="5">
        <v>0</v>
      </c>
      <c r="P13" s="11">
        <f t="shared" si="4"/>
        <v>0</v>
      </c>
      <c r="Q13" s="12">
        <f t="shared" si="17"/>
        <v>0</v>
      </c>
      <c r="R13" s="5">
        <v>0</v>
      </c>
      <c r="S13" s="6">
        <v>0</v>
      </c>
      <c r="T13" s="5">
        <v>0</v>
      </c>
      <c r="U13" s="11">
        <v>0</v>
      </c>
      <c r="V13" s="12">
        <f t="shared" si="19"/>
        <v>0</v>
      </c>
      <c r="W13" s="5">
        <v>0</v>
      </c>
      <c r="X13" s="8">
        <v>0</v>
      </c>
      <c r="Y13" s="5">
        <v>0</v>
      </c>
      <c r="Z13" s="11">
        <v>0</v>
      </c>
      <c r="AA13" s="12">
        <f t="shared" si="21"/>
        <v>0</v>
      </c>
      <c r="AB13" s="5">
        <v>0</v>
      </c>
      <c r="AC13" s="6">
        <v>0</v>
      </c>
      <c r="AD13" s="5">
        <v>0</v>
      </c>
      <c r="AE13" s="6">
        <v>0</v>
      </c>
      <c r="AF13" s="12">
        <f t="shared" si="22"/>
        <v>2</v>
      </c>
      <c r="AG13" s="5">
        <v>2</v>
      </c>
      <c r="AH13" s="21">
        <f t="shared" si="7"/>
        <v>100</v>
      </c>
      <c r="AI13" s="5">
        <v>0</v>
      </c>
      <c r="AJ13" s="6">
        <f t="shared" si="8"/>
        <v>0</v>
      </c>
      <c r="AK13" s="12">
        <f t="shared" si="23"/>
        <v>23</v>
      </c>
      <c r="AL13" s="5">
        <v>21</v>
      </c>
      <c r="AM13" s="6">
        <f t="shared" si="9"/>
        <v>91.304347826086953</v>
      </c>
      <c r="AN13" s="5">
        <v>2</v>
      </c>
      <c r="AO13" s="6">
        <f t="shared" si="10"/>
        <v>8.695652173913043</v>
      </c>
      <c r="AP13" s="12">
        <f t="shared" si="24"/>
        <v>0</v>
      </c>
      <c r="AQ13" s="5">
        <v>0</v>
      </c>
      <c r="AR13" s="5">
        <v>0</v>
      </c>
      <c r="AS13" s="5">
        <v>0</v>
      </c>
      <c r="AT13" s="5">
        <v>0</v>
      </c>
      <c r="AU13" s="12">
        <f t="shared" si="26"/>
        <v>1</v>
      </c>
      <c r="AV13" s="5">
        <v>1</v>
      </c>
      <c r="AW13" s="34">
        <f>AV13/AU13*100</f>
        <v>100</v>
      </c>
      <c r="AX13" s="5">
        <v>0</v>
      </c>
      <c r="AY13" s="10">
        <v>0</v>
      </c>
      <c r="AZ13" s="51"/>
    </row>
    <row r="14" spans="1:52" x14ac:dyDescent="0.25">
      <c r="A14" s="9" t="s">
        <v>19</v>
      </c>
      <c r="B14" s="5">
        <f t="shared" si="13"/>
        <v>1</v>
      </c>
      <c r="C14" s="5">
        <v>1</v>
      </c>
      <c r="D14" s="6">
        <f t="shared" si="0"/>
        <v>100</v>
      </c>
      <c r="E14" s="5">
        <v>0</v>
      </c>
      <c r="F14" s="11">
        <f t="shared" si="1"/>
        <v>0</v>
      </c>
      <c r="G14" s="12">
        <f t="shared" si="14"/>
        <v>2</v>
      </c>
      <c r="H14" s="5">
        <v>2</v>
      </c>
      <c r="I14" s="6">
        <f t="shared" si="15"/>
        <v>100</v>
      </c>
      <c r="J14" s="5">
        <v>0</v>
      </c>
      <c r="K14" s="11">
        <f t="shared" si="2"/>
        <v>0</v>
      </c>
      <c r="L14" s="10">
        <f t="shared" si="3"/>
        <v>6</v>
      </c>
      <c r="M14" s="5">
        <v>2</v>
      </c>
      <c r="N14" s="6">
        <f t="shared" si="16"/>
        <v>33.333333333333329</v>
      </c>
      <c r="O14" s="5">
        <v>4</v>
      </c>
      <c r="P14" s="11">
        <f t="shared" si="4"/>
        <v>66.666666666666657</v>
      </c>
      <c r="Q14" s="12">
        <f t="shared" si="17"/>
        <v>1</v>
      </c>
      <c r="R14" s="5">
        <v>1</v>
      </c>
      <c r="S14" s="6">
        <f t="shared" si="18"/>
        <v>100</v>
      </c>
      <c r="T14" s="5">
        <v>0</v>
      </c>
      <c r="U14" s="11">
        <v>0</v>
      </c>
      <c r="V14" s="12">
        <f t="shared" si="19"/>
        <v>3</v>
      </c>
      <c r="W14" s="10">
        <v>3</v>
      </c>
      <c r="X14" s="8">
        <f t="shared" si="6"/>
        <v>100</v>
      </c>
      <c r="Y14" s="5">
        <v>0</v>
      </c>
      <c r="Z14" s="11">
        <v>0</v>
      </c>
      <c r="AA14" s="12">
        <f t="shared" si="21"/>
        <v>0</v>
      </c>
      <c r="AB14" s="10">
        <v>0</v>
      </c>
      <c r="AC14" s="6">
        <v>0</v>
      </c>
      <c r="AD14" s="5">
        <v>0</v>
      </c>
      <c r="AE14" s="6">
        <v>0</v>
      </c>
      <c r="AF14" s="12">
        <f t="shared" si="22"/>
        <v>0</v>
      </c>
      <c r="AG14" s="10">
        <v>0</v>
      </c>
      <c r="AH14" s="20" t="s">
        <v>37</v>
      </c>
      <c r="AI14" s="5">
        <v>0</v>
      </c>
      <c r="AJ14" s="6">
        <v>0</v>
      </c>
      <c r="AK14" s="12">
        <f t="shared" si="23"/>
        <v>9</v>
      </c>
      <c r="AL14" s="10">
        <v>8</v>
      </c>
      <c r="AM14" s="6">
        <f t="shared" si="9"/>
        <v>88.888888888888886</v>
      </c>
      <c r="AN14" s="5">
        <v>1</v>
      </c>
      <c r="AO14" s="6">
        <f t="shared" si="10"/>
        <v>11.111111111111111</v>
      </c>
      <c r="AP14" s="12">
        <f t="shared" si="24"/>
        <v>0</v>
      </c>
      <c r="AQ14" s="5">
        <v>0</v>
      </c>
      <c r="AR14" s="5">
        <v>0</v>
      </c>
      <c r="AS14" s="5">
        <v>0</v>
      </c>
      <c r="AT14" s="5">
        <v>0</v>
      </c>
      <c r="AU14" s="12">
        <f t="shared" si="26"/>
        <v>0</v>
      </c>
      <c r="AV14" s="5">
        <v>0</v>
      </c>
      <c r="AW14" s="35">
        <v>0</v>
      </c>
      <c r="AX14" s="5">
        <v>0</v>
      </c>
      <c r="AY14" s="10">
        <v>0</v>
      </c>
      <c r="AZ14" s="51"/>
    </row>
    <row r="15" spans="1:52" x14ac:dyDescent="0.25">
      <c r="A15" s="9" t="s">
        <v>20</v>
      </c>
      <c r="B15" s="5">
        <f t="shared" si="13"/>
        <v>0</v>
      </c>
      <c r="C15" s="5">
        <v>0</v>
      </c>
      <c r="D15" s="6">
        <v>0</v>
      </c>
      <c r="E15" s="5">
        <v>0</v>
      </c>
      <c r="F15" s="11">
        <v>0</v>
      </c>
      <c r="G15" s="12">
        <f t="shared" si="14"/>
        <v>6</v>
      </c>
      <c r="H15" s="5">
        <v>5</v>
      </c>
      <c r="I15" s="6">
        <f t="shared" si="15"/>
        <v>83.333333333333343</v>
      </c>
      <c r="J15" s="5">
        <v>1</v>
      </c>
      <c r="K15" s="11">
        <f t="shared" si="2"/>
        <v>16.666666666666664</v>
      </c>
      <c r="L15" s="10">
        <f t="shared" si="3"/>
        <v>7</v>
      </c>
      <c r="M15" s="5">
        <v>7</v>
      </c>
      <c r="N15" s="6">
        <f t="shared" si="16"/>
        <v>100</v>
      </c>
      <c r="O15" s="5">
        <v>0</v>
      </c>
      <c r="P15" s="11">
        <f t="shared" si="4"/>
        <v>0</v>
      </c>
      <c r="Q15" s="12">
        <f t="shared" si="17"/>
        <v>3</v>
      </c>
      <c r="R15" s="5">
        <v>3</v>
      </c>
      <c r="S15" s="6">
        <f t="shared" si="18"/>
        <v>100</v>
      </c>
      <c r="T15" s="5">
        <v>0</v>
      </c>
      <c r="U15" s="11">
        <v>0</v>
      </c>
      <c r="V15" s="12">
        <f t="shared" si="19"/>
        <v>0</v>
      </c>
      <c r="W15" s="5">
        <v>0</v>
      </c>
      <c r="X15" s="8">
        <v>0</v>
      </c>
      <c r="Y15" s="5">
        <v>0</v>
      </c>
      <c r="Z15" s="11">
        <v>0</v>
      </c>
      <c r="AA15" s="12">
        <f t="shared" si="21"/>
        <v>0</v>
      </c>
      <c r="AB15" s="5">
        <v>0</v>
      </c>
      <c r="AC15" s="6">
        <v>0</v>
      </c>
      <c r="AD15" s="5">
        <v>0</v>
      </c>
      <c r="AE15" s="6">
        <v>0</v>
      </c>
      <c r="AF15" s="12">
        <f t="shared" si="22"/>
        <v>2</v>
      </c>
      <c r="AG15" s="5">
        <v>2</v>
      </c>
      <c r="AH15" s="21">
        <f t="shared" ref="AH15" si="28">AG15/AF15*100</f>
        <v>100</v>
      </c>
      <c r="AI15" s="5">
        <v>0</v>
      </c>
      <c r="AJ15" s="6">
        <f t="shared" si="8"/>
        <v>0</v>
      </c>
      <c r="AK15" s="12">
        <f t="shared" si="23"/>
        <v>29</v>
      </c>
      <c r="AL15" s="5">
        <v>22</v>
      </c>
      <c r="AM15" s="6">
        <f t="shared" si="9"/>
        <v>75.862068965517238</v>
      </c>
      <c r="AN15" s="5">
        <v>7</v>
      </c>
      <c r="AO15" s="6">
        <f t="shared" si="10"/>
        <v>24.137931034482758</v>
      </c>
      <c r="AP15" s="12">
        <f t="shared" si="24"/>
        <v>1</v>
      </c>
      <c r="AQ15" s="5">
        <v>0</v>
      </c>
      <c r="AR15" s="31">
        <f>AQ15/AP15*100</f>
        <v>0</v>
      </c>
      <c r="AS15" s="5">
        <v>1</v>
      </c>
      <c r="AT15" s="31">
        <f t="shared" ref="AT15:AT17" si="29">AS15/AP15*100</f>
        <v>100</v>
      </c>
      <c r="AU15" s="12">
        <f t="shared" si="26"/>
        <v>2</v>
      </c>
      <c r="AV15" s="5">
        <v>1</v>
      </c>
      <c r="AW15" s="34">
        <f>AV15/AU15*100</f>
        <v>50</v>
      </c>
      <c r="AX15" s="5">
        <v>1</v>
      </c>
      <c r="AY15" s="6">
        <f t="shared" ref="AY15" si="30">AX15/AU15*100</f>
        <v>50</v>
      </c>
      <c r="AZ15" s="51"/>
    </row>
    <row r="16" spans="1:52" x14ac:dyDescent="0.25">
      <c r="A16" s="9" t="s">
        <v>21</v>
      </c>
      <c r="B16" s="5">
        <f t="shared" si="13"/>
        <v>0</v>
      </c>
      <c r="C16" s="5">
        <v>0</v>
      </c>
      <c r="D16" s="6">
        <v>0</v>
      </c>
      <c r="E16" s="5">
        <v>0</v>
      </c>
      <c r="F16" s="11">
        <v>0</v>
      </c>
      <c r="G16" s="12">
        <f t="shared" si="14"/>
        <v>4</v>
      </c>
      <c r="H16" s="5">
        <v>4</v>
      </c>
      <c r="I16" s="6">
        <f t="shared" si="15"/>
        <v>100</v>
      </c>
      <c r="J16" s="5">
        <v>0</v>
      </c>
      <c r="K16" s="11">
        <f t="shared" si="2"/>
        <v>0</v>
      </c>
      <c r="L16" s="10">
        <f t="shared" si="3"/>
        <v>9</v>
      </c>
      <c r="M16" s="5">
        <v>9</v>
      </c>
      <c r="N16" s="6">
        <f t="shared" si="16"/>
        <v>100</v>
      </c>
      <c r="O16" s="5">
        <v>0</v>
      </c>
      <c r="P16" s="11">
        <f t="shared" si="4"/>
        <v>0</v>
      </c>
      <c r="Q16" s="12">
        <f t="shared" si="17"/>
        <v>2</v>
      </c>
      <c r="R16" s="5">
        <v>2</v>
      </c>
      <c r="S16" s="6">
        <f t="shared" si="18"/>
        <v>100</v>
      </c>
      <c r="T16" s="5">
        <v>0</v>
      </c>
      <c r="U16" s="11">
        <v>0</v>
      </c>
      <c r="V16" s="12">
        <f t="shared" si="19"/>
        <v>0</v>
      </c>
      <c r="W16" s="5">
        <v>0</v>
      </c>
      <c r="X16" s="8">
        <v>0</v>
      </c>
      <c r="Y16" s="5">
        <v>0</v>
      </c>
      <c r="Z16" s="11">
        <v>0</v>
      </c>
      <c r="AA16" s="12">
        <f t="shared" si="21"/>
        <v>0</v>
      </c>
      <c r="AB16" s="5">
        <v>0</v>
      </c>
      <c r="AC16" s="6">
        <v>0</v>
      </c>
      <c r="AD16" s="5">
        <v>0</v>
      </c>
      <c r="AE16" s="6">
        <v>0</v>
      </c>
      <c r="AF16" s="12">
        <f t="shared" si="22"/>
        <v>0</v>
      </c>
      <c r="AG16" s="5">
        <v>0</v>
      </c>
      <c r="AH16" s="20" t="s">
        <v>37</v>
      </c>
      <c r="AI16" s="10">
        <v>0</v>
      </c>
      <c r="AJ16" s="6">
        <v>0</v>
      </c>
      <c r="AK16" s="12">
        <f t="shared" si="23"/>
        <v>0</v>
      </c>
      <c r="AL16" s="5">
        <v>0</v>
      </c>
      <c r="AM16" s="6">
        <v>0</v>
      </c>
      <c r="AN16" s="10">
        <v>0</v>
      </c>
      <c r="AO16" s="6">
        <v>0</v>
      </c>
      <c r="AP16" s="12">
        <f t="shared" si="24"/>
        <v>0</v>
      </c>
      <c r="AQ16" s="5">
        <v>0</v>
      </c>
      <c r="AR16" s="5">
        <v>0</v>
      </c>
      <c r="AS16" s="5">
        <v>0</v>
      </c>
      <c r="AT16" s="5">
        <v>0</v>
      </c>
      <c r="AU16" s="12">
        <f t="shared" si="26"/>
        <v>0</v>
      </c>
      <c r="AV16" s="5">
        <v>0</v>
      </c>
      <c r="AW16" s="35">
        <v>0</v>
      </c>
      <c r="AX16" s="5">
        <v>0</v>
      </c>
      <c r="AY16" s="10">
        <v>0</v>
      </c>
      <c r="AZ16" s="51"/>
    </row>
    <row r="17" spans="1:52" x14ac:dyDescent="0.25">
      <c r="A17" s="9" t="s">
        <v>22</v>
      </c>
      <c r="B17" s="5">
        <f t="shared" si="13"/>
        <v>1</v>
      </c>
      <c r="C17" s="5">
        <v>1</v>
      </c>
      <c r="D17" s="6">
        <f t="shared" si="0"/>
        <v>100</v>
      </c>
      <c r="E17" s="5">
        <v>0</v>
      </c>
      <c r="F17" s="11">
        <f t="shared" si="1"/>
        <v>0</v>
      </c>
      <c r="G17" s="12">
        <f t="shared" si="14"/>
        <v>0</v>
      </c>
      <c r="H17" s="5">
        <v>0</v>
      </c>
      <c r="I17" s="6">
        <v>0</v>
      </c>
      <c r="J17" s="5">
        <v>0</v>
      </c>
      <c r="K17" s="11">
        <v>0</v>
      </c>
      <c r="L17" s="10">
        <f t="shared" si="3"/>
        <v>3</v>
      </c>
      <c r="M17" s="5">
        <v>3</v>
      </c>
      <c r="N17" s="6">
        <f t="shared" si="16"/>
        <v>100</v>
      </c>
      <c r="O17" s="5">
        <v>0</v>
      </c>
      <c r="P17" s="11">
        <f t="shared" si="4"/>
        <v>0</v>
      </c>
      <c r="Q17" s="12">
        <f t="shared" si="17"/>
        <v>4</v>
      </c>
      <c r="R17" s="5">
        <v>1</v>
      </c>
      <c r="S17" s="6">
        <f t="shared" si="18"/>
        <v>25</v>
      </c>
      <c r="T17" s="5">
        <v>3</v>
      </c>
      <c r="U17" s="11">
        <f>(T17/Q17)*100</f>
        <v>75</v>
      </c>
      <c r="V17" s="12">
        <f t="shared" si="19"/>
        <v>0</v>
      </c>
      <c r="W17" s="5">
        <v>0</v>
      </c>
      <c r="X17" s="8">
        <v>0</v>
      </c>
      <c r="Y17" s="5">
        <v>0</v>
      </c>
      <c r="Z17" s="11">
        <v>0</v>
      </c>
      <c r="AA17" s="12">
        <f t="shared" si="21"/>
        <v>1</v>
      </c>
      <c r="AB17" s="5">
        <v>1</v>
      </c>
      <c r="AC17" s="6">
        <f>(AB17/AA17)*100</f>
        <v>100</v>
      </c>
      <c r="AD17" s="5">
        <v>0</v>
      </c>
      <c r="AE17" s="6">
        <v>0</v>
      </c>
      <c r="AF17" s="12">
        <f t="shared" si="22"/>
        <v>1</v>
      </c>
      <c r="AG17" s="5">
        <v>1</v>
      </c>
      <c r="AH17" s="21">
        <f t="shared" ref="AH17:AH22" si="31">AG17/AF17*100</f>
        <v>100</v>
      </c>
      <c r="AI17" s="10">
        <v>0</v>
      </c>
      <c r="AJ17" s="6">
        <f t="shared" si="8"/>
        <v>0</v>
      </c>
      <c r="AK17" s="12">
        <f t="shared" si="23"/>
        <v>13</v>
      </c>
      <c r="AL17" s="5">
        <v>13</v>
      </c>
      <c r="AM17" s="6">
        <f t="shared" si="9"/>
        <v>100</v>
      </c>
      <c r="AN17" s="10">
        <v>0</v>
      </c>
      <c r="AO17" s="6">
        <f t="shared" si="10"/>
        <v>0</v>
      </c>
      <c r="AP17" s="12">
        <f t="shared" si="24"/>
        <v>2</v>
      </c>
      <c r="AQ17" s="5">
        <v>2</v>
      </c>
      <c r="AR17" s="31">
        <f>AQ17/AP17*100</f>
        <v>100</v>
      </c>
      <c r="AS17" s="5">
        <v>0</v>
      </c>
      <c r="AT17" s="31">
        <f t="shared" si="29"/>
        <v>0</v>
      </c>
      <c r="AU17" s="12">
        <f t="shared" si="26"/>
        <v>0</v>
      </c>
      <c r="AV17" s="5">
        <v>0</v>
      </c>
      <c r="AW17" s="35">
        <v>0</v>
      </c>
      <c r="AX17" s="5">
        <v>0</v>
      </c>
      <c r="AY17" s="10">
        <v>0</v>
      </c>
      <c r="AZ17" s="51"/>
    </row>
    <row r="18" spans="1:52" x14ac:dyDescent="0.25">
      <c r="A18" s="9" t="s">
        <v>23</v>
      </c>
      <c r="B18" s="5">
        <f t="shared" si="13"/>
        <v>1</v>
      </c>
      <c r="C18" s="5">
        <v>1</v>
      </c>
      <c r="D18" s="6">
        <f t="shared" si="0"/>
        <v>100</v>
      </c>
      <c r="E18" s="5">
        <v>0</v>
      </c>
      <c r="F18" s="11">
        <f t="shared" si="1"/>
        <v>0</v>
      </c>
      <c r="G18" s="12">
        <f t="shared" si="14"/>
        <v>2</v>
      </c>
      <c r="H18" s="5">
        <v>2</v>
      </c>
      <c r="I18" s="6">
        <f t="shared" si="15"/>
        <v>100</v>
      </c>
      <c r="J18" s="5">
        <v>0</v>
      </c>
      <c r="K18" s="11">
        <f t="shared" si="2"/>
        <v>0</v>
      </c>
      <c r="L18" s="10">
        <f t="shared" si="3"/>
        <v>3</v>
      </c>
      <c r="M18" s="5">
        <v>3</v>
      </c>
      <c r="N18" s="6">
        <f t="shared" si="16"/>
        <v>100</v>
      </c>
      <c r="O18" s="5">
        <v>0</v>
      </c>
      <c r="P18" s="11">
        <f t="shared" si="4"/>
        <v>0</v>
      </c>
      <c r="Q18" s="12">
        <f t="shared" si="17"/>
        <v>1</v>
      </c>
      <c r="R18" s="5">
        <v>1</v>
      </c>
      <c r="S18" s="6">
        <f t="shared" si="18"/>
        <v>100</v>
      </c>
      <c r="T18" s="5">
        <v>0</v>
      </c>
      <c r="U18" s="11">
        <v>0</v>
      </c>
      <c r="V18" s="12">
        <f t="shared" si="19"/>
        <v>0</v>
      </c>
      <c r="W18" s="5">
        <v>0</v>
      </c>
      <c r="X18" s="8">
        <v>0</v>
      </c>
      <c r="Y18" s="5">
        <v>0</v>
      </c>
      <c r="Z18" s="11">
        <v>0</v>
      </c>
      <c r="AA18" s="12">
        <f t="shared" si="21"/>
        <v>0</v>
      </c>
      <c r="AB18" s="5">
        <v>0</v>
      </c>
      <c r="AC18" s="6">
        <v>0</v>
      </c>
      <c r="AD18" s="5">
        <v>0</v>
      </c>
      <c r="AE18" s="6">
        <v>0</v>
      </c>
      <c r="AF18" s="12">
        <f t="shared" si="22"/>
        <v>1</v>
      </c>
      <c r="AG18" s="5">
        <v>1</v>
      </c>
      <c r="AH18" s="21">
        <f t="shared" si="31"/>
        <v>100</v>
      </c>
      <c r="AI18" s="10">
        <v>0</v>
      </c>
      <c r="AJ18" s="6">
        <f t="shared" si="8"/>
        <v>0</v>
      </c>
      <c r="AK18" s="12">
        <f t="shared" si="23"/>
        <v>7</v>
      </c>
      <c r="AL18" s="5">
        <v>7</v>
      </c>
      <c r="AM18" s="6">
        <f t="shared" si="9"/>
        <v>100</v>
      </c>
      <c r="AN18" s="10">
        <v>0</v>
      </c>
      <c r="AO18" s="6">
        <f t="shared" si="10"/>
        <v>0</v>
      </c>
      <c r="AP18" s="12">
        <f t="shared" si="24"/>
        <v>0</v>
      </c>
      <c r="AQ18" s="5">
        <v>0</v>
      </c>
      <c r="AR18" s="5">
        <v>0</v>
      </c>
      <c r="AS18" s="5">
        <v>0</v>
      </c>
      <c r="AT18" s="5">
        <v>0</v>
      </c>
      <c r="AU18" s="12">
        <f t="shared" si="26"/>
        <v>0</v>
      </c>
      <c r="AV18" s="5">
        <v>0</v>
      </c>
      <c r="AW18" s="35">
        <v>0</v>
      </c>
      <c r="AX18" s="5">
        <v>0</v>
      </c>
      <c r="AY18" s="10">
        <v>0</v>
      </c>
      <c r="AZ18" s="51"/>
    </row>
    <row r="19" spans="1:52" x14ac:dyDescent="0.25">
      <c r="A19" s="9" t="s">
        <v>24</v>
      </c>
      <c r="B19" s="5">
        <f t="shared" si="13"/>
        <v>2</v>
      </c>
      <c r="C19" s="5">
        <v>2</v>
      </c>
      <c r="D19" s="6">
        <f t="shared" si="0"/>
        <v>100</v>
      </c>
      <c r="E19" s="5">
        <v>0</v>
      </c>
      <c r="F19" s="11">
        <f t="shared" si="1"/>
        <v>0</v>
      </c>
      <c r="G19" s="12">
        <f t="shared" si="14"/>
        <v>3</v>
      </c>
      <c r="H19" s="5">
        <v>2</v>
      </c>
      <c r="I19" s="6">
        <f t="shared" si="15"/>
        <v>66.666666666666657</v>
      </c>
      <c r="J19" s="5">
        <v>1</v>
      </c>
      <c r="K19" s="11">
        <f t="shared" si="2"/>
        <v>33.333333333333329</v>
      </c>
      <c r="L19" s="10">
        <f t="shared" si="3"/>
        <v>2</v>
      </c>
      <c r="M19" s="5">
        <v>1</v>
      </c>
      <c r="N19" s="6">
        <f t="shared" si="16"/>
        <v>50</v>
      </c>
      <c r="O19" s="5">
        <v>1</v>
      </c>
      <c r="P19" s="11">
        <f t="shared" si="4"/>
        <v>50</v>
      </c>
      <c r="Q19" s="12">
        <f t="shared" si="17"/>
        <v>0</v>
      </c>
      <c r="R19" s="5">
        <v>0</v>
      </c>
      <c r="S19" s="6">
        <v>0</v>
      </c>
      <c r="T19" s="5">
        <v>0</v>
      </c>
      <c r="U19" s="11">
        <v>0</v>
      </c>
      <c r="V19" s="12">
        <f t="shared" si="19"/>
        <v>2</v>
      </c>
      <c r="W19" s="10">
        <v>1</v>
      </c>
      <c r="X19" s="8">
        <f t="shared" si="6"/>
        <v>50</v>
      </c>
      <c r="Y19" s="5">
        <v>1</v>
      </c>
      <c r="Z19" s="11">
        <f t="shared" si="20"/>
        <v>50</v>
      </c>
      <c r="AA19" s="12">
        <f t="shared" si="21"/>
        <v>1</v>
      </c>
      <c r="AB19" s="10">
        <v>1</v>
      </c>
      <c r="AC19" s="6">
        <f>(AB19/AA19)*100</f>
        <v>100</v>
      </c>
      <c r="AD19" s="5">
        <v>0</v>
      </c>
      <c r="AE19" s="6">
        <v>0</v>
      </c>
      <c r="AF19" s="12">
        <f t="shared" si="22"/>
        <v>5</v>
      </c>
      <c r="AG19" s="10">
        <v>5</v>
      </c>
      <c r="AH19" s="21">
        <f t="shared" si="31"/>
        <v>100</v>
      </c>
      <c r="AI19" s="10">
        <v>0</v>
      </c>
      <c r="AJ19" s="6">
        <f t="shared" si="8"/>
        <v>0</v>
      </c>
      <c r="AK19" s="12">
        <f t="shared" si="23"/>
        <v>21</v>
      </c>
      <c r="AL19" s="10">
        <v>17</v>
      </c>
      <c r="AM19" s="6">
        <f t="shared" si="9"/>
        <v>80.952380952380949</v>
      </c>
      <c r="AN19" s="10">
        <v>4</v>
      </c>
      <c r="AO19" s="6">
        <f t="shared" si="10"/>
        <v>19.047619047619047</v>
      </c>
      <c r="AP19" s="12">
        <f t="shared" si="24"/>
        <v>5</v>
      </c>
      <c r="AQ19" s="5">
        <v>4</v>
      </c>
      <c r="AR19" s="31">
        <f>AQ19/AP19*100</f>
        <v>80</v>
      </c>
      <c r="AS19" s="5">
        <v>1</v>
      </c>
      <c r="AT19" s="31">
        <f>AS19/AP19*100</f>
        <v>20</v>
      </c>
      <c r="AU19" s="12">
        <f t="shared" si="26"/>
        <v>2</v>
      </c>
      <c r="AV19" s="5">
        <v>2</v>
      </c>
      <c r="AW19" s="34">
        <f>AV19/AU19*100</f>
        <v>100</v>
      </c>
      <c r="AX19" s="5">
        <v>0</v>
      </c>
      <c r="AY19" s="6">
        <f>AX19/AU19*100</f>
        <v>0</v>
      </c>
      <c r="AZ19" s="51"/>
    </row>
    <row r="20" spans="1:52" x14ac:dyDescent="0.25">
      <c r="A20" s="9" t="s">
        <v>25</v>
      </c>
      <c r="B20" s="5">
        <f t="shared" si="13"/>
        <v>0</v>
      </c>
      <c r="C20" s="5">
        <v>0</v>
      </c>
      <c r="D20" s="6">
        <v>0</v>
      </c>
      <c r="E20" s="5">
        <v>0</v>
      </c>
      <c r="F20" s="11">
        <v>0</v>
      </c>
      <c r="G20" s="12">
        <f t="shared" si="14"/>
        <v>4</v>
      </c>
      <c r="H20" s="5">
        <v>4</v>
      </c>
      <c r="I20" s="6">
        <f t="shared" si="15"/>
        <v>100</v>
      </c>
      <c r="J20" s="5">
        <v>0</v>
      </c>
      <c r="K20" s="11">
        <f t="shared" si="2"/>
        <v>0</v>
      </c>
      <c r="L20" s="10">
        <f t="shared" si="3"/>
        <v>2</v>
      </c>
      <c r="M20" s="5">
        <v>2</v>
      </c>
      <c r="N20" s="6">
        <f t="shared" si="16"/>
        <v>100</v>
      </c>
      <c r="O20" s="5">
        <v>0</v>
      </c>
      <c r="P20" s="11">
        <f t="shared" si="4"/>
        <v>0</v>
      </c>
      <c r="Q20" s="12">
        <f t="shared" si="17"/>
        <v>1</v>
      </c>
      <c r="R20" s="5">
        <v>1</v>
      </c>
      <c r="S20" s="6">
        <f t="shared" si="18"/>
        <v>100</v>
      </c>
      <c r="T20" s="5">
        <v>0</v>
      </c>
      <c r="U20" s="11">
        <v>0</v>
      </c>
      <c r="V20" s="12">
        <f t="shared" si="19"/>
        <v>0</v>
      </c>
      <c r="W20" s="5">
        <v>0</v>
      </c>
      <c r="X20" s="8">
        <v>0</v>
      </c>
      <c r="Y20" s="5">
        <v>0</v>
      </c>
      <c r="Z20" s="11">
        <v>0</v>
      </c>
      <c r="AA20" s="12">
        <f t="shared" si="21"/>
        <v>0</v>
      </c>
      <c r="AB20" s="5">
        <v>0</v>
      </c>
      <c r="AC20" s="6">
        <v>0</v>
      </c>
      <c r="AD20" s="5">
        <v>0</v>
      </c>
      <c r="AE20" s="6">
        <v>0</v>
      </c>
      <c r="AF20" s="12">
        <f t="shared" si="22"/>
        <v>1</v>
      </c>
      <c r="AG20" s="5">
        <v>1</v>
      </c>
      <c r="AH20" s="21">
        <f t="shared" si="31"/>
        <v>100</v>
      </c>
      <c r="AI20" s="10">
        <v>0</v>
      </c>
      <c r="AJ20" s="6">
        <f t="shared" si="8"/>
        <v>0</v>
      </c>
      <c r="AK20" s="12">
        <f t="shared" si="23"/>
        <v>0</v>
      </c>
      <c r="AL20" s="5">
        <v>0</v>
      </c>
      <c r="AM20" s="6">
        <v>0</v>
      </c>
      <c r="AN20" s="10">
        <v>0</v>
      </c>
      <c r="AO20" s="6">
        <v>0</v>
      </c>
      <c r="AP20" s="12">
        <f>AQ20+AS20</f>
        <v>1</v>
      </c>
      <c r="AQ20" s="5">
        <v>1</v>
      </c>
      <c r="AR20" s="31">
        <f>AQ20/AP20*100</f>
        <v>100</v>
      </c>
      <c r="AS20" s="5">
        <v>0</v>
      </c>
      <c r="AT20" s="31">
        <f>AS20/AP20*100</f>
        <v>0</v>
      </c>
      <c r="AU20" s="12">
        <f>AV20+AX20</f>
        <v>1</v>
      </c>
      <c r="AV20" s="5">
        <v>1</v>
      </c>
      <c r="AW20" s="34">
        <f>AV20/AU20*100</f>
        <v>100</v>
      </c>
      <c r="AX20" s="5">
        <v>0</v>
      </c>
      <c r="AY20" s="6">
        <f>AX20/AU20*100</f>
        <v>0</v>
      </c>
      <c r="AZ20" s="51"/>
    </row>
    <row r="21" spans="1:52" x14ac:dyDescent="0.25">
      <c r="A21" s="9" t="s">
        <v>26</v>
      </c>
      <c r="B21" s="5">
        <f t="shared" si="13"/>
        <v>0</v>
      </c>
      <c r="C21" s="5">
        <v>0</v>
      </c>
      <c r="D21" s="6">
        <v>0</v>
      </c>
      <c r="E21" s="5">
        <v>0</v>
      </c>
      <c r="F21" s="11">
        <v>0</v>
      </c>
      <c r="G21" s="12">
        <f t="shared" si="14"/>
        <v>4</v>
      </c>
      <c r="H21" s="5">
        <v>4</v>
      </c>
      <c r="I21" s="6">
        <f t="shared" si="15"/>
        <v>100</v>
      </c>
      <c r="J21" s="5">
        <v>0</v>
      </c>
      <c r="K21" s="11">
        <f t="shared" si="2"/>
        <v>0</v>
      </c>
      <c r="L21" s="10">
        <f t="shared" si="3"/>
        <v>4</v>
      </c>
      <c r="M21" s="5">
        <v>4</v>
      </c>
      <c r="N21" s="6">
        <f t="shared" si="16"/>
        <v>100</v>
      </c>
      <c r="O21" s="5">
        <v>0</v>
      </c>
      <c r="P21" s="11">
        <f t="shared" si="4"/>
        <v>0</v>
      </c>
      <c r="Q21" s="12">
        <f t="shared" si="17"/>
        <v>0</v>
      </c>
      <c r="R21" s="5">
        <v>0</v>
      </c>
      <c r="S21" s="6">
        <v>0</v>
      </c>
      <c r="T21" s="5">
        <v>0</v>
      </c>
      <c r="U21" s="11">
        <v>0</v>
      </c>
      <c r="V21" s="12">
        <f t="shared" si="19"/>
        <v>0</v>
      </c>
      <c r="W21" s="5">
        <v>0</v>
      </c>
      <c r="X21" s="8">
        <v>0</v>
      </c>
      <c r="Y21" s="5">
        <v>0</v>
      </c>
      <c r="Z21" s="11">
        <v>0</v>
      </c>
      <c r="AA21" s="12">
        <f t="shared" si="21"/>
        <v>0</v>
      </c>
      <c r="AB21" s="5">
        <v>0</v>
      </c>
      <c r="AC21" s="6">
        <v>0</v>
      </c>
      <c r="AD21" s="5">
        <v>0</v>
      </c>
      <c r="AE21" s="6">
        <v>0</v>
      </c>
      <c r="AF21" s="12">
        <f t="shared" si="22"/>
        <v>2</v>
      </c>
      <c r="AG21" s="5">
        <v>2</v>
      </c>
      <c r="AH21" s="21">
        <f t="shared" si="31"/>
        <v>100</v>
      </c>
      <c r="AI21" s="10">
        <v>0</v>
      </c>
      <c r="AJ21" s="6">
        <f t="shared" si="8"/>
        <v>0</v>
      </c>
      <c r="AK21" s="12">
        <f t="shared" si="23"/>
        <v>28</v>
      </c>
      <c r="AL21" s="5">
        <v>22</v>
      </c>
      <c r="AM21" s="6">
        <f t="shared" si="9"/>
        <v>78.571428571428569</v>
      </c>
      <c r="AN21" s="10">
        <v>6</v>
      </c>
      <c r="AO21" s="6">
        <f t="shared" si="10"/>
        <v>21.428571428571427</v>
      </c>
      <c r="AP21" s="12">
        <f t="shared" si="24"/>
        <v>0</v>
      </c>
      <c r="AQ21" s="5">
        <v>0</v>
      </c>
      <c r="AR21" s="5">
        <v>0</v>
      </c>
      <c r="AS21" s="5">
        <v>0</v>
      </c>
      <c r="AT21" s="5">
        <v>0</v>
      </c>
      <c r="AU21" s="12">
        <f t="shared" ref="AU21:AU28" si="32">AV21+AX21</f>
        <v>0</v>
      </c>
      <c r="AV21" s="5">
        <v>0</v>
      </c>
      <c r="AW21" s="35">
        <v>0</v>
      </c>
      <c r="AX21" s="5">
        <v>0</v>
      </c>
      <c r="AY21" s="10">
        <v>0</v>
      </c>
      <c r="AZ21" s="51"/>
    </row>
    <row r="22" spans="1:52" x14ac:dyDescent="0.25">
      <c r="A22" s="9" t="s">
        <v>27</v>
      </c>
      <c r="B22" s="5">
        <f>C22+E22</f>
        <v>0</v>
      </c>
      <c r="C22" s="5">
        <v>0</v>
      </c>
      <c r="D22" s="6">
        <v>0</v>
      </c>
      <c r="E22" s="5">
        <v>0</v>
      </c>
      <c r="F22" s="11">
        <v>0</v>
      </c>
      <c r="G22" s="12">
        <f t="shared" si="14"/>
        <v>4</v>
      </c>
      <c r="H22" s="5">
        <v>3</v>
      </c>
      <c r="I22" s="6">
        <f t="shared" si="15"/>
        <v>75</v>
      </c>
      <c r="J22" s="5">
        <v>1</v>
      </c>
      <c r="K22" s="11">
        <f t="shared" si="2"/>
        <v>25</v>
      </c>
      <c r="L22" s="12">
        <f t="shared" si="3"/>
        <v>2</v>
      </c>
      <c r="M22" s="5">
        <v>1</v>
      </c>
      <c r="N22" s="6">
        <f t="shared" si="16"/>
        <v>50</v>
      </c>
      <c r="O22" s="5">
        <v>1</v>
      </c>
      <c r="P22" s="11">
        <f t="shared" si="4"/>
        <v>50</v>
      </c>
      <c r="Q22" s="12">
        <f t="shared" si="17"/>
        <v>0</v>
      </c>
      <c r="R22" s="5">
        <v>0</v>
      </c>
      <c r="S22" s="6">
        <v>0</v>
      </c>
      <c r="T22" s="5">
        <v>0</v>
      </c>
      <c r="U22" s="11">
        <v>0</v>
      </c>
      <c r="V22" s="12">
        <f t="shared" si="19"/>
        <v>1</v>
      </c>
      <c r="W22" s="10">
        <v>1</v>
      </c>
      <c r="X22" s="8">
        <f t="shared" si="6"/>
        <v>100</v>
      </c>
      <c r="Y22" s="5">
        <v>0</v>
      </c>
      <c r="Z22" s="11">
        <v>0</v>
      </c>
      <c r="AA22" s="12">
        <f t="shared" si="21"/>
        <v>0</v>
      </c>
      <c r="AB22" s="10">
        <v>0</v>
      </c>
      <c r="AC22" s="6">
        <v>0</v>
      </c>
      <c r="AD22" s="5">
        <v>0</v>
      </c>
      <c r="AE22" s="6">
        <v>0</v>
      </c>
      <c r="AF22" s="12">
        <f t="shared" si="22"/>
        <v>4</v>
      </c>
      <c r="AG22" s="10">
        <v>4</v>
      </c>
      <c r="AH22" s="21">
        <f t="shared" si="31"/>
        <v>100</v>
      </c>
      <c r="AI22" s="10">
        <v>0</v>
      </c>
      <c r="AJ22" s="6">
        <f t="shared" si="8"/>
        <v>0</v>
      </c>
      <c r="AK22" s="12">
        <f t="shared" si="23"/>
        <v>28</v>
      </c>
      <c r="AL22" s="10">
        <v>28</v>
      </c>
      <c r="AM22" s="6">
        <f t="shared" si="9"/>
        <v>100</v>
      </c>
      <c r="AN22" s="10">
        <v>0</v>
      </c>
      <c r="AO22" s="6">
        <f t="shared" si="10"/>
        <v>0</v>
      </c>
      <c r="AP22" s="12">
        <f t="shared" si="24"/>
        <v>0</v>
      </c>
      <c r="AQ22" s="5">
        <v>0</v>
      </c>
      <c r="AR22" s="5">
        <v>0</v>
      </c>
      <c r="AS22" s="5">
        <v>0</v>
      </c>
      <c r="AT22" s="5">
        <v>0</v>
      </c>
      <c r="AU22" s="12">
        <f t="shared" si="32"/>
        <v>0</v>
      </c>
      <c r="AV22" s="5">
        <v>0</v>
      </c>
      <c r="AW22" s="35">
        <v>0</v>
      </c>
      <c r="AX22" s="5">
        <v>0</v>
      </c>
      <c r="AY22" s="10">
        <v>0</v>
      </c>
      <c r="AZ22" s="51"/>
    </row>
    <row r="23" spans="1:52" x14ac:dyDescent="0.25">
      <c r="A23" s="9" t="s">
        <v>28</v>
      </c>
      <c r="B23" s="5">
        <f t="shared" si="13"/>
        <v>1</v>
      </c>
      <c r="C23" s="5">
        <v>1</v>
      </c>
      <c r="D23" s="6">
        <f t="shared" si="0"/>
        <v>100</v>
      </c>
      <c r="E23" s="5">
        <v>0</v>
      </c>
      <c r="F23" s="11">
        <f t="shared" si="1"/>
        <v>0</v>
      </c>
      <c r="G23" s="12">
        <f t="shared" si="14"/>
        <v>1</v>
      </c>
      <c r="H23" s="5">
        <v>1</v>
      </c>
      <c r="I23" s="6">
        <f t="shared" si="15"/>
        <v>100</v>
      </c>
      <c r="J23" s="5">
        <v>0</v>
      </c>
      <c r="K23" s="11">
        <f t="shared" si="2"/>
        <v>0</v>
      </c>
      <c r="L23" s="12">
        <f t="shared" si="3"/>
        <v>3</v>
      </c>
      <c r="M23" s="5">
        <v>3</v>
      </c>
      <c r="N23" s="6">
        <f t="shared" si="16"/>
        <v>100</v>
      </c>
      <c r="O23" s="5">
        <v>0</v>
      </c>
      <c r="P23" s="11">
        <f t="shared" si="4"/>
        <v>0</v>
      </c>
      <c r="Q23" s="12">
        <f t="shared" si="17"/>
        <v>0</v>
      </c>
      <c r="R23" s="5">
        <v>0</v>
      </c>
      <c r="S23" s="6">
        <v>0</v>
      </c>
      <c r="T23" s="5">
        <v>0</v>
      </c>
      <c r="U23" s="11">
        <v>0</v>
      </c>
      <c r="V23" s="12">
        <f t="shared" si="19"/>
        <v>0</v>
      </c>
      <c r="W23" s="5">
        <v>0</v>
      </c>
      <c r="X23" s="8">
        <v>0</v>
      </c>
      <c r="Y23" s="5">
        <v>0</v>
      </c>
      <c r="Z23" s="11">
        <v>0</v>
      </c>
      <c r="AA23" s="12">
        <f t="shared" si="21"/>
        <v>0</v>
      </c>
      <c r="AB23" s="5">
        <v>0</v>
      </c>
      <c r="AC23" s="6">
        <v>0</v>
      </c>
      <c r="AD23" s="5">
        <v>0</v>
      </c>
      <c r="AE23" s="6">
        <v>0</v>
      </c>
      <c r="AF23" s="12">
        <f t="shared" si="22"/>
        <v>0</v>
      </c>
      <c r="AG23" s="5">
        <v>0</v>
      </c>
      <c r="AH23" s="20" t="s">
        <v>37</v>
      </c>
      <c r="AI23" s="10">
        <v>0</v>
      </c>
      <c r="AJ23" s="6">
        <v>0</v>
      </c>
      <c r="AK23" s="12">
        <f t="shared" si="23"/>
        <v>31</v>
      </c>
      <c r="AL23" s="5">
        <v>31</v>
      </c>
      <c r="AM23" s="6">
        <f t="shared" si="9"/>
        <v>100</v>
      </c>
      <c r="AN23" s="10">
        <v>0</v>
      </c>
      <c r="AO23" s="6">
        <f t="shared" si="10"/>
        <v>0</v>
      </c>
      <c r="AP23" s="12">
        <f t="shared" si="24"/>
        <v>0</v>
      </c>
      <c r="AQ23" s="5">
        <v>0</v>
      </c>
      <c r="AR23" s="5">
        <v>0</v>
      </c>
      <c r="AS23" s="5">
        <v>0</v>
      </c>
      <c r="AT23" s="5">
        <v>0</v>
      </c>
      <c r="AU23" s="12">
        <f t="shared" si="32"/>
        <v>0</v>
      </c>
      <c r="AV23" s="5">
        <v>0</v>
      </c>
      <c r="AW23" s="35">
        <v>0</v>
      </c>
      <c r="AX23" s="5">
        <v>0</v>
      </c>
      <c r="AY23" s="10">
        <v>0</v>
      </c>
      <c r="AZ23" s="51"/>
    </row>
    <row r="24" spans="1:52" x14ac:dyDescent="0.25">
      <c r="A24" s="9" t="s">
        <v>29</v>
      </c>
      <c r="B24" s="5">
        <f t="shared" si="13"/>
        <v>0</v>
      </c>
      <c r="C24" s="5">
        <v>0</v>
      </c>
      <c r="D24" s="6">
        <v>0</v>
      </c>
      <c r="E24" s="5">
        <v>0</v>
      </c>
      <c r="F24" s="11">
        <v>0</v>
      </c>
      <c r="G24" s="12">
        <f t="shared" si="14"/>
        <v>2</v>
      </c>
      <c r="H24" s="5">
        <v>2</v>
      </c>
      <c r="I24" s="6">
        <f t="shared" si="15"/>
        <v>100</v>
      </c>
      <c r="J24" s="5">
        <v>0</v>
      </c>
      <c r="K24" s="11">
        <f t="shared" si="2"/>
        <v>0</v>
      </c>
      <c r="L24" s="12">
        <f t="shared" si="3"/>
        <v>5</v>
      </c>
      <c r="M24" s="5">
        <v>2</v>
      </c>
      <c r="N24" s="6">
        <f t="shared" si="16"/>
        <v>40</v>
      </c>
      <c r="O24" s="5">
        <v>3</v>
      </c>
      <c r="P24" s="11">
        <f t="shared" si="4"/>
        <v>60</v>
      </c>
      <c r="Q24" s="12">
        <f t="shared" si="17"/>
        <v>4</v>
      </c>
      <c r="R24" s="5">
        <v>2</v>
      </c>
      <c r="S24" s="6">
        <f t="shared" si="18"/>
        <v>50</v>
      </c>
      <c r="T24" s="5">
        <v>2</v>
      </c>
      <c r="U24" s="11">
        <f>(T24/Q24)*100</f>
        <v>50</v>
      </c>
      <c r="V24" s="12">
        <f t="shared" si="19"/>
        <v>4</v>
      </c>
      <c r="W24" s="5">
        <v>4</v>
      </c>
      <c r="X24" s="8">
        <f>(W24/V24)*100</f>
        <v>100</v>
      </c>
      <c r="Y24" s="5">
        <v>0</v>
      </c>
      <c r="Z24" s="11">
        <v>0</v>
      </c>
      <c r="AA24" s="12">
        <f t="shared" si="21"/>
        <v>0</v>
      </c>
      <c r="AB24" s="5">
        <v>0</v>
      </c>
      <c r="AC24" s="6">
        <v>0</v>
      </c>
      <c r="AD24" s="5">
        <v>0</v>
      </c>
      <c r="AE24" s="6">
        <v>0</v>
      </c>
      <c r="AF24" s="12">
        <f t="shared" si="22"/>
        <v>4</v>
      </c>
      <c r="AG24" s="5">
        <v>4</v>
      </c>
      <c r="AH24" s="21">
        <f t="shared" ref="AH24:AH25" si="33">AG24/AF24*100</f>
        <v>100</v>
      </c>
      <c r="AI24" s="10">
        <v>0</v>
      </c>
      <c r="AJ24" s="6">
        <f t="shared" si="8"/>
        <v>0</v>
      </c>
      <c r="AK24" s="12">
        <f t="shared" si="23"/>
        <v>21</v>
      </c>
      <c r="AL24" s="5">
        <v>19</v>
      </c>
      <c r="AM24" s="6">
        <f t="shared" si="9"/>
        <v>90.476190476190482</v>
      </c>
      <c r="AN24" s="10">
        <v>2</v>
      </c>
      <c r="AO24" s="6">
        <f t="shared" si="10"/>
        <v>9.5238095238095237</v>
      </c>
      <c r="AP24" s="12">
        <f t="shared" si="24"/>
        <v>0</v>
      </c>
      <c r="AQ24" s="5">
        <v>0</v>
      </c>
      <c r="AR24" s="5">
        <v>0</v>
      </c>
      <c r="AS24" s="5">
        <v>0</v>
      </c>
      <c r="AT24" s="5">
        <v>0</v>
      </c>
      <c r="AU24" s="12">
        <f t="shared" si="32"/>
        <v>2</v>
      </c>
      <c r="AV24" s="5">
        <v>2</v>
      </c>
      <c r="AW24" s="34">
        <f>AV24/AU24*100</f>
        <v>100</v>
      </c>
      <c r="AX24" s="5">
        <v>0</v>
      </c>
      <c r="AY24" s="10">
        <v>0</v>
      </c>
      <c r="AZ24" s="51"/>
    </row>
    <row r="25" spans="1:52" x14ac:dyDescent="0.25">
      <c r="A25" s="9" t="s">
        <v>30</v>
      </c>
      <c r="B25" s="5">
        <f t="shared" si="13"/>
        <v>0</v>
      </c>
      <c r="C25" s="5">
        <v>0</v>
      </c>
      <c r="D25" s="6">
        <v>0</v>
      </c>
      <c r="E25" s="5">
        <v>0</v>
      </c>
      <c r="F25" s="11">
        <v>0</v>
      </c>
      <c r="G25" s="12">
        <f t="shared" si="14"/>
        <v>1</v>
      </c>
      <c r="H25" s="5">
        <v>1</v>
      </c>
      <c r="I25" s="6">
        <f t="shared" si="15"/>
        <v>100</v>
      </c>
      <c r="J25" s="5">
        <v>0</v>
      </c>
      <c r="K25" s="11">
        <f t="shared" si="2"/>
        <v>0</v>
      </c>
      <c r="L25" s="12">
        <f t="shared" si="3"/>
        <v>1</v>
      </c>
      <c r="M25" s="5">
        <v>1</v>
      </c>
      <c r="N25" s="6">
        <f t="shared" si="16"/>
        <v>100</v>
      </c>
      <c r="O25" s="5">
        <v>0</v>
      </c>
      <c r="P25" s="11">
        <f t="shared" si="4"/>
        <v>0</v>
      </c>
      <c r="Q25" s="12">
        <f t="shared" si="17"/>
        <v>1</v>
      </c>
      <c r="R25" s="5">
        <v>0</v>
      </c>
      <c r="S25" s="6">
        <v>0</v>
      </c>
      <c r="T25" s="5">
        <v>1</v>
      </c>
      <c r="U25" s="11">
        <f>(T25/Q25)*100</f>
        <v>100</v>
      </c>
      <c r="V25" s="12">
        <f t="shared" si="19"/>
        <v>0</v>
      </c>
      <c r="W25" s="5">
        <v>0</v>
      </c>
      <c r="X25" s="8">
        <v>0</v>
      </c>
      <c r="Y25" s="5">
        <v>0</v>
      </c>
      <c r="Z25" s="11">
        <v>0</v>
      </c>
      <c r="AA25" s="12">
        <f t="shared" si="21"/>
        <v>0</v>
      </c>
      <c r="AB25" s="5">
        <v>0</v>
      </c>
      <c r="AC25" s="6">
        <v>0</v>
      </c>
      <c r="AD25" s="5">
        <v>0</v>
      </c>
      <c r="AE25" s="6">
        <v>0</v>
      </c>
      <c r="AF25" s="12">
        <f t="shared" si="22"/>
        <v>1</v>
      </c>
      <c r="AG25" s="5">
        <v>1</v>
      </c>
      <c r="AH25" s="21">
        <f t="shared" si="33"/>
        <v>100</v>
      </c>
      <c r="AI25" s="10">
        <v>0</v>
      </c>
      <c r="AJ25" s="6">
        <f t="shared" si="8"/>
        <v>0</v>
      </c>
      <c r="AK25" s="12">
        <f t="shared" si="23"/>
        <v>1</v>
      </c>
      <c r="AL25" s="5">
        <v>1</v>
      </c>
      <c r="AM25" s="6">
        <f t="shared" si="9"/>
        <v>100</v>
      </c>
      <c r="AN25" s="10">
        <v>0</v>
      </c>
      <c r="AO25" s="6">
        <f t="shared" si="10"/>
        <v>0</v>
      </c>
      <c r="AP25" s="12">
        <f t="shared" si="24"/>
        <v>0</v>
      </c>
      <c r="AQ25" s="5">
        <v>0</v>
      </c>
      <c r="AR25" s="5">
        <v>0</v>
      </c>
      <c r="AS25" s="5">
        <v>0</v>
      </c>
      <c r="AT25" s="5">
        <v>0</v>
      </c>
      <c r="AU25" s="12">
        <f t="shared" si="32"/>
        <v>0</v>
      </c>
      <c r="AV25" s="5">
        <v>0</v>
      </c>
      <c r="AW25" s="35">
        <v>0</v>
      </c>
      <c r="AX25" s="5">
        <v>0</v>
      </c>
      <c r="AY25" s="10">
        <v>0</v>
      </c>
      <c r="AZ25" s="51"/>
    </row>
    <row r="26" spans="1:52" x14ac:dyDescent="0.25">
      <c r="A26" s="9" t="s">
        <v>31</v>
      </c>
      <c r="B26" s="5">
        <f t="shared" si="13"/>
        <v>0</v>
      </c>
      <c r="C26" s="5">
        <v>0</v>
      </c>
      <c r="D26" s="6">
        <v>0</v>
      </c>
      <c r="E26" s="5">
        <v>0</v>
      </c>
      <c r="F26" s="11">
        <v>0</v>
      </c>
      <c r="G26" s="12">
        <f t="shared" si="14"/>
        <v>2</v>
      </c>
      <c r="H26" s="5">
        <v>1</v>
      </c>
      <c r="I26" s="6">
        <f t="shared" si="15"/>
        <v>50</v>
      </c>
      <c r="J26" s="5">
        <v>1</v>
      </c>
      <c r="K26" s="11">
        <f t="shared" si="2"/>
        <v>50</v>
      </c>
      <c r="L26" s="12">
        <f t="shared" si="3"/>
        <v>0</v>
      </c>
      <c r="M26" s="5">
        <v>0</v>
      </c>
      <c r="N26" s="6">
        <v>0</v>
      </c>
      <c r="O26" s="5">
        <v>0</v>
      </c>
      <c r="P26" s="11">
        <v>0</v>
      </c>
      <c r="Q26" s="12">
        <f t="shared" si="17"/>
        <v>0</v>
      </c>
      <c r="R26" s="5">
        <v>0</v>
      </c>
      <c r="S26" s="6">
        <v>0</v>
      </c>
      <c r="T26" s="5">
        <v>0</v>
      </c>
      <c r="U26" s="11">
        <v>0</v>
      </c>
      <c r="V26" s="12">
        <f t="shared" si="19"/>
        <v>0</v>
      </c>
      <c r="W26" s="5">
        <v>0</v>
      </c>
      <c r="X26" s="8">
        <v>0</v>
      </c>
      <c r="Y26" s="5">
        <v>0</v>
      </c>
      <c r="Z26" s="11">
        <v>0</v>
      </c>
      <c r="AA26" s="12">
        <f t="shared" si="21"/>
        <v>0</v>
      </c>
      <c r="AB26" s="5">
        <v>0</v>
      </c>
      <c r="AC26" s="6">
        <v>0</v>
      </c>
      <c r="AD26" s="5">
        <v>0</v>
      </c>
      <c r="AE26" s="6">
        <v>0</v>
      </c>
      <c r="AF26" s="12">
        <f t="shared" si="22"/>
        <v>0</v>
      </c>
      <c r="AG26" s="5">
        <v>0</v>
      </c>
      <c r="AH26" s="20" t="s">
        <v>37</v>
      </c>
      <c r="AI26" s="10">
        <v>0</v>
      </c>
      <c r="AJ26" s="6">
        <v>0</v>
      </c>
      <c r="AK26" s="12">
        <f t="shared" si="23"/>
        <v>41</v>
      </c>
      <c r="AL26" s="5">
        <v>41</v>
      </c>
      <c r="AM26" s="6">
        <f t="shared" si="9"/>
        <v>100</v>
      </c>
      <c r="AN26" s="10">
        <v>0</v>
      </c>
      <c r="AO26" s="6">
        <f t="shared" si="10"/>
        <v>0</v>
      </c>
      <c r="AP26" s="12">
        <f t="shared" si="24"/>
        <v>0</v>
      </c>
      <c r="AQ26" s="5">
        <v>0</v>
      </c>
      <c r="AR26" s="5">
        <v>0</v>
      </c>
      <c r="AS26" s="5">
        <v>0</v>
      </c>
      <c r="AT26" s="5">
        <v>0</v>
      </c>
      <c r="AU26" s="12">
        <f t="shared" si="32"/>
        <v>0</v>
      </c>
      <c r="AV26" s="5">
        <v>0</v>
      </c>
      <c r="AW26" s="35">
        <v>0</v>
      </c>
      <c r="AX26" s="5">
        <v>0</v>
      </c>
      <c r="AY26" s="10">
        <v>0</v>
      </c>
      <c r="AZ26" s="51"/>
    </row>
    <row r="27" spans="1:52" x14ac:dyDescent="0.25">
      <c r="A27" s="9" t="s">
        <v>32</v>
      </c>
      <c r="B27" s="5">
        <f t="shared" si="13"/>
        <v>0</v>
      </c>
      <c r="C27" s="5">
        <v>0</v>
      </c>
      <c r="D27" s="6">
        <v>0</v>
      </c>
      <c r="E27" s="5">
        <v>0</v>
      </c>
      <c r="F27" s="11">
        <v>0</v>
      </c>
      <c r="G27" s="12">
        <f t="shared" si="14"/>
        <v>2</v>
      </c>
      <c r="H27" s="5">
        <v>2</v>
      </c>
      <c r="I27" s="6">
        <f t="shared" si="15"/>
        <v>100</v>
      </c>
      <c r="J27" s="5">
        <v>0</v>
      </c>
      <c r="K27" s="11">
        <f t="shared" si="2"/>
        <v>0</v>
      </c>
      <c r="L27" s="12">
        <f t="shared" si="3"/>
        <v>0</v>
      </c>
      <c r="M27" s="5">
        <v>0</v>
      </c>
      <c r="N27" s="6">
        <v>0</v>
      </c>
      <c r="O27" s="5">
        <v>0</v>
      </c>
      <c r="P27" s="11">
        <v>0</v>
      </c>
      <c r="Q27" s="12">
        <f t="shared" si="17"/>
        <v>0</v>
      </c>
      <c r="R27" s="5">
        <v>0</v>
      </c>
      <c r="S27" s="6">
        <v>0</v>
      </c>
      <c r="T27" s="5">
        <v>0</v>
      </c>
      <c r="U27" s="11">
        <v>0</v>
      </c>
      <c r="V27" s="12">
        <f t="shared" si="19"/>
        <v>0</v>
      </c>
      <c r="W27" s="5">
        <v>0</v>
      </c>
      <c r="X27" s="8">
        <v>0</v>
      </c>
      <c r="Y27" s="5">
        <v>0</v>
      </c>
      <c r="Z27" s="11">
        <v>0</v>
      </c>
      <c r="AA27" s="12">
        <f t="shared" si="21"/>
        <v>0</v>
      </c>
      <c r="AB27" s="5">
        <v>0</v>
      </c>
      <c r="AC27" s="6">
        <v>0</v>
      </c>
      <c r="AD27" s="5">
        <v>0</v>
      </c>
      <c r="AE27" s="6">
        <v>0</v>
      </c>
      <c r="AF27" s="12">
        <f t="shared" si="22"/>
        <v>0</v>
      </c>
      <c r="AG27" s="5">
        <v>0</v>
      </c>
      <c r="AH27" s="20" t="s">
        <v>37</v>
      </c>
      <c r="AI27" s="10">
        <v>0</v>
      </c>
      <c r="AJ27" s="6">
        <v>0</v>
      </c>
      <c r="AK27" s="12">
        <f t="shared" si="23"/>
        <v>0</v>
      </c>
      <c r="AL27" s="5">
        <v>0</v>
      </c>
      <c r="AM27" s="6">
        <v>0</v>
      </c>
      <c r="AN27" s="10">
        <v>0</v>
      </c>
      <c r="AO27" s="6">
        <v>0</v>
      </c>
      <c r="AP27" s="12">
        <f t="shared" si="24"/>
        <v>0</v>
      </c>
      <c r="AQ27" s="5">
        <v>0</v>
      </c>
      <c r="AR27" s="5">
        <v>0</v>
      </c>
      <c r="AS27" s="5">
        <v>0</v>
      </c>
      <c r="AT27" s="5">
        <v>0</v>
      </c>
      <c r="AU27" s="12">
        <f t="shared" si="32"/>
        <v>0</v>
      </c>
      <c r="AV27" s="5">
        <v>0</v>
      </c>
      <c r="AW27" s="35">
        <v>0</v>
      </c>
      <c r="AX27" s="5">
        <v>0</v>
      </c>
      <c r="AY27" s="10">
        <v>0</v>
      </c>
      <c r="AZ27" s="51"/>
    </row>
    <row r="28" spans="1:52" x14ac:dyDescent="0.25">
      <c r="A28" s="9" t="s">
        <v>33</v>
      </c>
      <c r="B28" s="5">
        <f t="shared" si="13"/>
        <v>0</v>
      </c>
      <c r="C28" s="5">
        <v>0</v>
      </c>
      <c r="D28" s="6">
        <v>0</v>
      </c>
      <c r="E28" s="5">
        <v>0</v>
      </c>
      <c r="F28" s="11">
        <v>0</v>
      </c>
      <c r="G28" s="12">
        <f t="shared" si="14"/>
        <v>2</v>
      </c>
      <c r="H28" s="5">
        <v>2</v>
      </c>
      <c r="I28" s="6">
        <f t="shared" si="15"/>
        <v>100</v>
      </c>
      <c r="J28" s="5">
        <v>0</v>
      </c>
      <c r="K28" s="11">
        <f t="shared" si="2"/>
        <v>0</v>
      </c>
      <c r="L28" s="12">
        <f t="shared" si="3"/>
        <v>7</v>
      </c>
      <c r="M28" s="5">
        <v>7</v>
      </c>
      <c r="N28" s="6">
        <f t="shared" si="16"/>
        <v>100</v>
      </c>
      <c r="O28" s="5">
        <v>0</v>
      </c>
      <c r="P28" s="11">
        <f t="shared" si="4"/>
        <v>0</v>
      </c>
      <c r="Q28" s="12">
        <f t="shared" si="17"/>
        <v>0</v>
      </c>
      <c r="R28" s="5">
        <v>0</v>
      </c>
      <c r="S28" s="6">
        <v>0</v>
      </c>
      <c r="T28" s="5">
        <v>0</v>
      </c>
      <c r="U28" s="11">
        <v>0</v>
      </c>
      <c r="V28" s="12">
        <f t="shared" si="19"/>
        <v>0</v>
      </c>
      <c r="W28" s="5">
        <v>0</v>
      </c>
      <c r="X28" s="8">
        <v>0</v>
      </c>
      <c r="Y28" s="5">
        <v>0</v>
      </c>
      <c r="Z28" s="11">
        <v>0</v>
      </c>
      <c r="AA28" s="12">
        <f t="shared" si="21"/>
        <v>0</v>
      </c>
      <c r="AB28" s="5">
        <v>0</v>
      </c>
      <c r="AC28" s="6">
        <v>0</v>
      </c>
      <c r="AD28" s="5">
        <v>0</v>
      </c>
      <c r="AE28" s="6">
        <v>0</v>
      </c>
      <c r="AF28" s="12">
        <f t="shared" si="22"/>
        <v>0</v>
      </c>
      <c r="AG28" s="5">
        <v>0</v>
      </c>
      <c r="AH28" s="20" t="s">
        <v>37</v>
      </c>
      <c r="AI28" s="10">
        <v>0</v>
      </c>
      <c r="AJ28" s="6">
        <v>0</v>
      </c>
      <c r="AK28" s="12">
        <f t="shared" si="23"/>
        <v>14</v>
      </c>
      <c r="AL28" s="5">
        <v>1</v>
      </c>
      <c r="AM28" s="6">
        <f t="shared" si="9"/>
        <v>7.1428571428571423</v>
      </c>
      <c r="AN28" s="10">
        <v>13</v>
      </c>
      <c r="AO28" s="6">
        <f t="shared" si="10"/>
        <v>92.857142857142861</v>
      </c>
      <c r="AP28" s="12">
        <f t="shared" si="24"/>
        <v>0</v>
      </c>
      <c r="AQ28" s="5">
        <v>0</v>
      </c>
      <c r="AR28" s="5">
        <v>0</v>
      </c>
      <c r="AS28" s="5">
        <v>0</v>
      </c>
      <c r="AT28" s="5">
        <v>0</v>
      </c>
      <c r="AU28" s="12">
        <f t="shared" si="32"/>
        <v>0</v>
      </c>
      <c r="AV28" s="5">
        <v>0</v>
      </c>
      <c r="AW28" s="35">
        <v>0</v>
      </c>
      <c r="AX28" s="5">
        <v>0</v>
      </c>
      <c r="AY28" s="10">
        <v>0</v>
      </c>
      <c r="AZ28" s="51"/>
    </row>
    <row r="29" spans="1:52" x14ac:dyDescent="0.25">
      <c r="A29" s="13" t="s">
        <v>34</v>
      </c>
      <c r="B29" s="14">
        <f t="shared" si="13"/>
        <v>0</v>
      </c>
      <c r="C29" s="15">
        <v>0</v>
      </c>
      <c r="D29" s="16">
        <v>0</v>
      </c>
      <c r="E29" s="15">
        <v>0</v>
      </c>
      <c r="F29" s="17">
        <v>0</v>
      </c>
      <c r="G29" s="14">
        <f t="shared" si="14"/>
        <v>0</v>
      </c>
      <c r="H29" s="15">
        <v>0</v>
      </c>
      <c r="I29" s="16">
        <v>0</v>
      </c>
      <c r="J29" s="15">
        <v>0</v>
      </c>
      <c r="K29" s="17">
        <v>0</v>
      </c>
      <c r="L29" s="14">
        <f t="shared" si="3"/>
        <v>0</v>
      </c>
      <c r="M29" s="15">
        <v>0</v>
      </c>
      <c r="N29" s="16">
        <v>0</v>
      </c>
      <c r="O29" s="15">
        <v>0</v>
      </c>
      <c r="P29" s="17">
        <v>0</v>
      </c>
      <c r="Q29" s="14">
        <f t="shared" si="17"/>
        <v>0</v>
      </c>
      <c r="R29" s="15">
        <v>0</v>
      </c>
      <c r="S29" s="16">
        <v>0</v>
      </c>
      <c r="T29" s="15">
        <v>0</v>
      </c>
      <c r="U29" s="17">
        <v>0</v>
      </c>
      <c r="V29" s="14">
        <f t="shared" si="19"/>
        <v>0</v>
      </c>
      <c r="W29" s="15">
        <v>0</v>
      </c>
      <c r="X29" s="16">
        <v>0</v>
      </c>
      <c r="Y29" s="15">
        <v>0</v>
      </c>
      <c r="Z29" s="17">
        <v>0</v>
      </c>
      <c r="AA29" s="14">
        <f t="shared" si="21"/>
        <v>0</v>
      </c>
      <c r="AB29" s="15">
        <v>0</v>
      </c>
      <c r="AC29" s="16">
        <v>0</v>
      </c>
      <c r="AD29" s="15">
        <v>0</v>
      </c>
      <c r="AE29" s="16">
        <v>0</v>
      </c>
      <c r="AF29" s="14">
        <f t="shared" si="22"/>
        <v>0</v>
      </c>
      <c r="AG29" s="15">
        <v>0</v>
      </c>
      <c r="AH29" s="22" t="s">
        <v>37</v>
      </c>
      <c r="AI29" s="15">
        <v>0</v>
      </c>
      <c r="AJ29" s="16">
        <v>0</v>
      </c>
      <c r="AK29" s="14">
        <f t="shared" si="23"/>
        <v>0</v>
      </c>
      <c r="AL29" s="15">
        <v>0</v>
      </c>
      <c r="AM29" s="16">
        <v>0</v>
      </c>
      <c r="AN29" s="15">
        <v>0</v>
      </c>
      <c r="AO29" s="16">
        <v>0</v>
      </c>
      <c r="AP29" s="14">
        <f>AQ29+AS29</f>
        <v>0</v>
      </c>
      <c r="AQ29" s="15">
        <v>0</v>
      </c>
      <c r="AR29" s="15">
        <v>0</v>
      </c>
      <c r="AS29" s="15">
        <v>0</v>
      </c>
      <c r="AT29" s="15">
        <v>0</v>
      </c>
      <c r="AU29" s="14">
        <f>AV29+AX29</f>
        <v>0</v>
      </c>
      <c r="AV29" s="15">
        <v>0</v>
      </c>
      <c r="AW29" s="36">
        <v>0</v>
      </c>
      <c r="AX29" s="15">
        <v>0</v>
      </c>
      <c r="AY29" s="15">
        <v>0</v>
      </c>
      <c r="AZ29" s="51"/>
    </row>
    <row r="30" spans="1:52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</row>
    <row r="31" spans="1:52" x14ac:dyDescent="0.25">
      <c r="A31" s="19" t="s">
        <v>35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</row>
  </sheetData>
  <mergeCells count="42">
    <mergeCell ref="R5:R6"/>
    <mergeCell ref="T5:T6"/>
    <mergeCell ref="V5:V6"/>
    <mergeCell ref="W5:W6"/>
    <mergeCell ref="AS5:AS6"/>
    <mergeCell ref="AA5:AA6"/>
    <mergeCell ref="AB5:AB6"/>
    <mergeCell ref="AD5:AD6"/>
    <mergeCell ref="AF5:AF6"/>
    <mergeCell ref="AG5:AG6"/>
    <mergeCell ref="AI5:AI6"/>
    <mergeCell ref="AK5:AK6"/>
    <mergeCell ref="AL5:AL6"/>
    <mergeCell ref="AN5:AN6"/>
    <mergeCell ref="AP5:AP6"/>
    <mergeCell ref="AQ5:AQ6"/>
    <mergeCell ref="J5:J6"/>
    <mergeCell ref="L5:L6"/>
    <mergeCell ref="M5:M6"/>
    <mergeCell ref="O5:O6"/>
    <mergeCell ref="Q5:Q6"/>
    <mergeCell ref="B5:B6"/>
    <mergeCell ref="C5:C6"/>
    <mergeCell ref="E5:E6"/>
    <mergeCell ref="G5:G6"/>
    <mergeCell ref="H5:H6"/>
    <mergeCell ref="AU4:AY4"/>
    <mergeCell ref="AU5:AU6"/>
    <mergeCell ref="AV5:AV6"/>
    <mergeCell ref="AX5:AX6"/>
    <mergeCell ref="A1:AO2"/>
    <mergeCell ref="A4:A6"/>
    <mergeCell ref="B4:F4"/>
    <mergeCell ref="G4:K4"/>
    <mergeCell ref="L4:P4"/>
    <mergeCell ref="Q4:U4"/>
    <mergeCell ref="V4:Z4"/>
    <mergeCell ref="AA4:AE4"/>
    <mergeCell ref="AF4:AJ4"/>
    <mergeCell ref="AK4:AO4"/>
    <mergeCell ref="Y5:Y6"/>
    <mergeCell ref="AP4:AT4"/>
  </mergeCells>
  <phoneticPr fontId="2" type="noConversion"/>
  <hyperlinks>
    <hyperlink ref="A8" r:id="rId1" tooltip="臺北市" display="https://zh.wikipedia.org/wiki/%E8%87%BA%E5%8C%97%E5%B8%82" xr:uid="{00000000-0004-0000-0000-000000000000}"/>
    <hyperlink ref="A9" r:id="rId2" tooltip="新北市" display="https://zh.wikipedia.org/wiki/%E6%96%B0%E5%8C%97%E5%B8%82" xr:uid="{00000000-0004-0000-0000-000001000000}"/>
    <hyperlink ref="A10" r:id="rId3" tooltip="桃園市" display="https://zh.wikipedia.org/wiki/%E6%A1%83%E5%9C%92%E5%B8%82" xr:uid="{00000000-0004-0000-0000-000002000000}"/>
    <hyperlink ref="A11" r:id="rId4" tooltip="臺中市" display="https://zh.wikipedia.org/wiki/%E8%87%BA%E4%B8%AD%E5%B8%82" xr:uid="{00000000-0004-0000-0000-000003000000}"/>
    <hyperlink ref="A12" r:id="rId5" tooltip="臺南市" display="https://zh.wikipedia.org/wiki/%E8%87%BA%E5%8D%97%E5%B8%82" xr:uid="{00000000-0004-0000-0000-000004000000}"/>
    <hyperlink ref="A13" r:id="rId6" tooltip="高雄市" display="https://zh.wikipedia.org/wiki/%E9%AB%98%E9%9B%84%E5%B8%82" xr:uid="{00000000-0004-0000-0000-000005000000}"/>
    <hyperlink ref="A14" r:id="rId7" tooltip="基隆市" display="https://zh.wikipedia.org/wiki/%E5%9F%BA%E9%9A%86%E5%B8%82" xr:uid="{00000000-0004-0000-0000-000006000000}"/>
    <hyperlink ref="A15" r:id="rId8" tooltip="新竹市" display="https://zh.wikipedia.org/wiki/%E6%96%B0%E7%AB%B9%E5%B8%82" xr:uid="{00000000-0004-0000-0000-000007000000}"/>
    <hyperlink ref="A16" r:id="rId9" tooltip="嘉義市" display="https://zh.wikipedia.org/wiki/%E5%98%89%E7%BE%A9%E5%B8%82" xr:uid="{00000000-0004-0000-0000-000008000000}"/>
    <hyperlink ref="A17" r:id="rId10" tooltip="新竹縣" display="https://zh.wikipedia.org/wiki/%E6%96%B0%E7%AB%B9%E7%B8%A3" xr:uid="{00000000-0004-0000-0000-000009000000}"/>
    <hyperlink ref="A18" r:id="rId11" tooltip="苗栗縣" display="https://zh.wikipedia.org/wiki/%E8%8B%97%E6%A0%97%E7%B8%A3" xr:uid="{00000000-0004-0000-0000-00000A000000}"/>
    <hyperlink ref="A19" r:id="rId12" tooltip="彰化縣" display="https://zh.wikipedia.org/wiki/%E5%BD%B0%E5%8C%96%E7%B8%A3" xr:uid="{00000000-0004-0000-0000-00000B000000}"/>
    <hyperlink ref="A20" r:id="rId13" tooltip="南投縣" display="https://zh.wikipedia.org/wiki/%E5%8D%97%E6%8A%95%E7%B8%A3" xr:uid="{00000000-0004-0000-0000-00000C000000}"/>
    <hyperlink ref="A21" r:id="rId14" tooltip="雲林縣" display="https://zh.wikipedia.org/wiki/%E9%9B%B2%E6%9E%97%E7%B8%A3" xr:uid="{00000000-0004-0000-0000-00000D000000}"/>
    <hyperlink ref="A22" r:id="rId15" tooltip="嘉義縣" display="https://zh.wikipedia.org/wiki/%E5%98%89%E7%BE%A9%E7%B8%A3" xr:uid="{00000000-0004-0000-0000-00000E000000}"/>
    <hyperlink ref="A23" r:id="rId16" tooltip="屏東縣" display="https://zh.wikipedia.org/wiki/%E5%B1%8F%E6%9D%B1%E7%B8%A3" xr:uid="{00000000-0004-0000-0000-00000F000000}"/>
    <hyperlink ref="A24" r:id="rId17" tooltip="宜蘭縣" display="https://zh.wikipedia.org/wiki/%E5%AE%9C%E8%98%AD%E7%B8%A3" xr:uid="{00000000-0004-0000-0000-000010000000}"/>
    <hyperlink ref="A25" r:id="rId18" tooltip="花蓮縣" display="https://zh.wikipedia.org/wiki/%E8%8A%B1%E8%93%AE%E7%B8%A3" xr:uid="{00000000-0004-0000-0000-000011000000}"/>
    <hyperlink ref="A26" r:id="rId19" tooltip="臺東縣" display="https://zh.wikipedia.org/wiki/%E8%87%BA%E6%9D%B1%E7%B8%A3" xr:uid="{00000000-0004-0000-0000-000012000000}"/>
    <hyperlink ref="A27" r:id="rId20" tooltip="澎湖縣" display="https://zh.wikipedia.org/wiki/%E6%BE%8E%E6%B9%96%E7%B8%A3" xr:uid="{00000000-0004-0000-0000-000013000000}"/>
  </hyperlinks>
  <pageMargins left="0.7" right="0.7" top="0.75" bottom="0.75" header="0.3" footer="0.3"/>
  <pageSetup paperSize="9" scale="33" fitToHeight="0" orientation="landscape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桃園市政府財政局運用「臺北惜物網」網路拍賣平台得標人之性別統計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倪微琇</cp:lastModifiedBy>
  <dcterms:created xsi:type="dcterms:W3CDTF">2022-09-14T08:12:58Z</dcterms:created>
  <dcterms:modified xsi:type="dcterms:W3CDTF">2026-05-13T08:30:05Z</dcterms:modified>
</cp:coreProperties>
</file>