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性平\性別統計\114年性別指標(上傳公務統計網用)\"/>
    </mc:Choice>
  </mc:AlternateContent>
  <xr:revisionPtr revIDLastSave="0" documentId="13_ncr:1_{2807BC20-C868-488A-8A3A-D7F1FAB3C5DB}" xr6:coauthVersionLast="47" xr6:coauthVersionMax="47" xr10:uidLastSave="{00000000-0000-0000-0000-000000000000}"/>
  <bookViews>
    <workbookView xWindow="3120" yWindow="3120" windowWidth="21600" windowHeight="11295" xr2:uid="{00000000-000D-0000-FFFF-FFFF00000000}"/>
  </bookViews>
  <sheets>
    <sheet name="桃園市政府財政局環境教育戶外研習活動參加人員性別統計" sheetId="2" r:id="rId1"/>
  </sheets>
  <calcPr calcId="191029" calcOnSave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C6" i="2" l="1"/>
  <c r="AE6" i="2"/>
  <c r="AA6" i="2"/>
  <c r="AD6" i="2"/>
  <c r="Q13" i="2"/>
  <c r="U13" i="2"/>
  <c r="G13" i="2"/>
  <c r="B13" i="2"/>
  <c r="Q12" i="2"/>
  <c r="U12" i="2"/>
  <c r="S12" i="2"/>
  <c r="G12" i="2"/>
  <c r="B12" i="2"/>
  <c r="F12" i="2"/>
  <c r="D12" i="2"/>
  <c r="Q11" i="2"/>
  <c r="U11" i="2"/>
  <c r="G11" i="2"/>
  <c r="B11" i="2"/>
  <c r="F11" i="2"/>
  <c r="Q10" i="2"/>
  <c r="U10" i="2"/>
  <c r="G10" i="2"/>
  <c r="G7" i="2"/>
  <c r="G8" i="2"/>
  <c r="G9" i="2"/>
  <c r="G6" i="2"/>
  <c r="B10" i="2"/>
  <c r="F10" i="2"/>
  <c r="Q9" i="2"/>
  <c r="U9" i="2"/>
  <c r="S9" i="2"/>
  <c r="B9" i="2"/>
  <c r="F9" i="2"/>
  <c r="D9" i="2"/>
  <c r="Q8" i="2"/>
  <c r="U8" i="2"/>
  <c r="S8" i="2"/>
  <c r="B8" i="2"/>
  <c r="F8" i="2"/>
  <c r="D8" i="2"/>
  <c r="Q7" i="2"/>
  <c r="B7" i="2"/>
  <c r="W6" i="2"/>
  <c r="T6" i="2"/>
  <c r="R6" i="2"/>
  <c r="M6" i="2"/>
  <c r="K6" i="2"/>
  <c r="J6" i="2"/>
  <c r="H6" i="2"/>
  <c r="E6" i="2"/>
  <c r="C6" i="2"/>
  <c r="B6" i="2"/>
  <c r="D6" i="2"/>
  <c r="F6" i="2"/>
  <c r="Q6" i="2"/>
  <c r="U6" i="2"/>
  <c r="D11" i="2"/>
  <c r="S11" i="2"/>
  <c r="S6" i="2"/>
  <c r="D10" i="2"/>
  <c r="S10" i="2"/>
</calcChain>
</file>

<file path=xl/sharedStrings.xml><?xml version="1.0" encoding="utf-8"?>
<sst xmlns="http://schemas.openxmlformats.org/spreadsheetml/2006/main" count="50" uniqueCount="22">
  <si>
    <t>桃園市政府財政局環境教育戶外研習活動參加人員性別統計</t>
    <phoneticPr fontId="2" type="noConversion"/>
  </si>
  <si>
    <t>年齡別</t>
    <phoneticPr fontId="2" type="noConversion"/>
  </si>
  <si>
    <t>109年</t>
    <phoneticPr fontId="2" type="noConversion"/>
  </si>
  <si>
    <t>110年</t>
    <phoneticPr fontId="2" type="noConversion"/>
  </si>
  <si>
    <t>合計</t>
    <phoneticPr fontId="2" type="noConversion"/>
  </si>
  <si>
    <t>男</t>
    <phoneticPr fontId="2" type="noConversion"/>
  </si>
  <si>
    <t>女</t>
    <phoneticPr fontId="2" type="noConversion"/>
  </si>
  <si>
    <t>占比</t>
    <phoneticPr fontId="2" type="noConversion"/>
  </si>
  <si>
    <t>19歲以下</t>
    <phoneticPr fontId="2" type="noConversion"/>
  </si>
  <si>
    <t>20-29歲</t>
    <phoneticPr fontId="2" type="noConversion"/>
  </si>
  <si>
    <t>30-39歲</t>
    <phoneticPr fontId="2" type="noConversion"/>
  </si>
  <si>
    <t>40-49歲</t>
    <phoneticPr fontId="2" type="noConversion"/>
  </si>
  <si>
    <t>50-59歲</t>
    <phoneticPr fontId="2" type="noConversion"/>
  </si>
  <si>
    <t>60-69歲</t>
  </si>
  <si>
    <t>70歲以上</t>
    <phoneticPr fontId="2" type="noConversion"/>
  </si>
  <si>
    <t>111年</t>
    <phoneticPr fontId="2" type="noConversion"/>
  </si>
  <si>
    <t>單位：人、%</t>
    <phoneticPr fontId="2" type="noConversion"/>
  </si>
  <si>
    <t>112年</t>
    <phoneticPr fontId="2" type="noConversion"/>
  </si>
  <si>
    <t>113年</t>
    <phoneticPr fontId="2" type="noConversion"/>
  </si>
  <si>
    <t>資料來源：桃園市政府財政局秘書室。
備註：因疫情影響110年及111年停辦環境教育戶外研習活動，113年因故停辦。</t>
    <phoneticPr fontId="5" type="noConversion"/>
  </si>
  <si>
    <t>114年</t>
    <phoneticPr fontId="2" type="noConversion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</si>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</sst>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76" formatCode="_-* #,##0_-;\-* #,##0_-;_-* &quot;-&quot;??_-;_-@_-"/>
  </numFmts>
  <fonts count="8" x14ac:knownFonts="1">
    <font>
      <sz val="12"/>
      <color theme="1"/>
      <name val="新細明體"/>
      <family val="2"/>
      <charset val="136"/>
      <scheme val="minor"/>
    </font>
    <font>
      <sz val="16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name val="標楷體"/>
      <family val="4"/>
      <charset val="136"/>
    </font>
    <font>
      <sz val="14"/>
      <name val="標楷體"/>
      <family val="4"/>
      <charset val="136"/>
    </font>
    <font>
      <sz val="9"/>
      <name val="新細明體"/>
      <family val="3"/>
      <charset val="136"/>
      <scheme val="minor"/>
    </font>
    <font>
      <sz val="12"/>
      <name val="新細明體"/>
      <family val="2"/>
      <scheme val="minor"/>
    </font>
    <font>
      <sz val="12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2" borderId="0" xfId="0" applyFont="1" applyFill="1">
      <alignment vertical="center"/>
    </xf>
    <xf numFmtId="0" fontId="3" fillId="2" borderId="0" xfId="0" applyFont="1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0" fillId="2" borderId="0" xfId="0" applyFill="1">
      <alignment vertical="center"/>
    </xf>
    <xf numFmtId="0" fontId="3" fillId="2" borderId="0" xfId="0" applyFont="1" applyFill="1" applyBorder="1" applyAlignment="1">
      <alignment horizontal="right" vertical="center"/>
    </xf>
    <xf numFmtId="0" fontId="4" fillId="2" borderId="4" xfId="0" applyFont="1" applyFill="1" applyBorder="1" applyAlignment="1">
      <alignment vertical="center"/>
    </xf>
    <xf numFmtId="0" fontId="4" fillId="2" borderId="3" xfId="0" applyFont="1" applyFill="1" applyBorder="1" applyAlignment="1">
      <alignment vertical="center"/>
    </xf>
    <xf numFmtId="0" fontId="4" fillId="2" borderId="11" xfId="0" applyFont="1" applyFill="1" applyBorder="1" applyAlignment="1">
      <alignment horizontal="center" vertical="center"/>
    </xf>
    <xf numFmtId="176" fontId="4" fillId="2" borderId="7" xfId="0" applyNumberFormat="1" applyFont="1" applyFill="1" applyBorder="1" applyAlignment="1">
      <alignment vertical="center"/>
    </xf>
    <xf numFmtId="176" fontId="4" fillId="2" borderId="0" xfId="0" applyNumberFormat="1" applyFont="1" applyFill="1" applyBorder="1" applyAlignment="1">
      <alignment vertical="center"/>
    </xf>
    <xf numFmtId="43" fontId="4" fillId="2" borderId="0" xfId="0" applyNumberFormat="1" applyFont="1" applyFill="1" applyBorder="1" applyAlignment="1">
      <alignment vertical="center"/>
    </xf>
    <xf numFmtId="43" fontId="4" fillId="2" borderId="1" xfId="0" applyNumberFormat="1" applyFont="1" applyFill="1" applyBorder="1" applyAlignment="1">
      <alignment vertical="center"/>
    </xf>
    <xf numFmtId="41" fontId="4" fillId="2" borderId="12" xfId="0" applyNumberFormat="1" applyFont="1" applyFill="1" applyBorder="1" applyAlignment="1">
      <alignment horizontal="center" vertical="center"/>
    </xf>
    <xf numFmtId="41" fontId="4" fillId="2" borderId="0" xfId="0" applyNumberFormat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43" fontId="4" fillId="2" borderId="5" xfId="0" applyNumberFormat="1" applyFont="1" applyFill="1" applyBorder="1" applyAlignment="1">
      <alignment vertical="center"/>
    </xf>
    <xf numFmtId="41" fontId="4" fillId="2" borderId="0" xfId="0" applyNumberFormat="1" applyFont="1" applyFill="1" applyBorder="1" applyAlignment="1">
      <alignment vertical="center"/>
    </xf>
    <xf numFmtId="41" fontId="4" fillId="2" borderId="10" xfId="0" applyNumberFormat="1" applyFont="1" applyFill="1" applyBorder="1" applyAlignment="1">
      <alignment horizontal="center" vertical="center"/>
    </xf>
    <xf numFmtId="41" fontId="4" fillId="2" borderId="13" xfId="0" applyNumberFormat="1" applyFont="1" applyFill="1" applyBorder="1" applyAlignment="1">
      <alignment horizontal="center" vertical="center"/>
    </xf>
    <xf numFmtId="43" fontId="4" fillId="2" borderId="13" xfId="0" applyNumberFormat="1" applyFont="1" applyFill="1" applyBorder="1" applyAlignment="1">
      <alignment vertical="center"/>
    </xf>
    <xf numFmtId="43" fontId="4" fillId="2" borderId="8" xfId="0" applyNumberFormat="1" applyFont="1" applyFill="1" applyBorder="1" applyAlignment="1">
      <alignment vertical="center"/>
    </xf>
    <xf numFmtId="0" fontId="0" fillId="2" borderId="0" xfId="0" applyFill="1" applyBorder="1">
      <alignment vertical="center"/>
    </xf>
    <xf numFmtId="0" fontId="4" fillId="2" borderId="2" xfId="0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43" fontId="4" fillId="2" borderId="14" xfId="0" applyNumberFormat="1" applyFont="1" applyFill="1" applyBorder="1" applyAlignment="1">
      <alignment vertical="center"/>
    </xf>
    <xf numFmtId="0" fontId="7" fillId="2" borderId="0" xfId="0" applyFont="1" applyFill="1">
      <alignment vertical="center"/>
    </xf>
    <xf numFmtId="0" fontId="6" fillId="2" borderId="0" xfId="0" applyFont="1" applyFill="1" applyBorder="1" applyAlignment="1"/>
    <xf numFmtId="0" fontId="4" fillId="2" borderId="4" xfId="0" applyFont="1" applyFill="1" applyBorder="1">
      <alignment vertical="center"/>
    </xf>
    <xf numFmtId="41" fontId="4" fillId="2" borderId="13" xfId="0" applyNumberFormat="1" applyFont="1" applyFill="1" applyBorder="1" applyAlignment="1">
      <alignment horizontal="right" vertical="center"/>
    </xf>
    <xf numFmtId="43" fontId="4" fillId="2" borderId="13" xfId="0" applyNumberFormat="1" applyFont="1" applyFill="1" applyBorder="1" applyAlignment="1">
      <alignment horizontal="center" vertical="center"/>
    </xf>
    <xf numFmtId="43" fontId="4" fillId="2" borderId="0" xfId="0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left" wrapText="1"/>
    </xf>
    <xf numFmtId="0" fontId="4" fillId="2" borderId="3" xfId="0" applyFont="1" applyFill="1" applyBorder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E15"/>
  <sheetViews>
    <sheetView tabSelected="1" topLeftCell="N1" workbookViewId="0">
      <selection activeCell="AE6" sqref="AE6"/>
    </sheetView>
  </sheetViews>
  <sheetFormatPr defaultRowHeight="16.5" x14ac:dyDescent="0.25"/>
  <cols>
    <col min="1" max="1" width="12.25" style="1" customWidth="1"/>
    <col min="2" max="3" width="9.125" style="1" bestFit="1" customWidth="1"/>
    <col min="4" max="4" width="10.5" style="1" bestFit="1" customWidth="1"/>
    <col min="5" max="5" width="9.125" style="1" bestFit="1" customWidth="1"/>
    <col min="6" max="6" width="12.125" style="1" customWidth="1"/>
    <col min="7" max="11" width="9.125" style="1" bestFit="1" customWidth="1"/>
    <col min="12" max="18" width="9" style="1"/>
    <col min="19" max="19" width="10.125" style="1" customWidth="1"/>
    <col min="20" max="20" width="9" style="1"/>
    <col min="21" max="21" width="11" style="1" customWidth="1"/>
    <col min="22" max="26" width="9" style="1"/>
    <col min="29" max="29" width="11" bestFit="1" customWidth="1"/>
    <col min="31" max="31" width="12.125" customWidth="1"/>
    <col min="32" max="16384" width="9" style="1"/>
  </cols>
  <sheetData>
    <row r="1" spans="1:31" ht="21" x14ac:dyDescent="0.25">
      <c r="A1" s="41" t="s">
        <v>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</row>
    <row r="2" spans="1:31" x14ac:dyDescent="0.25">
      <c r="A2" s="2"/>
      <c r="B2" s="3"/>
      <c r="C2" s="4"/>
      <c r="D2" s="2"/>
      <c r="E2" s="4"/>
      <c r="F2" s="5"/>
      <c r="G2" s="2"/>
      <c r="H2" s="2"/>
      <c r="I2" s="2"/>
      <c r="J2" s="6"/>
      <c r="K2" s="2"/>
      <c r="L2" s="2"/>
      <c r="M2" s="2"/>
      <c r="N2" s="5"/>
      <c r="O2" s="29"/>
      <c r="P2" s="5"/>
      <c r="Q2" s="2"/>
      <c r="R2" s="2"/>
      <c r="S2" s="5"/>
      <c r="Z2" s="29"/>
      <c r="AE2" s="29" t="s">
        <v>16</v>
      </c>
    </row>
    <row r="3" spans="1:31" ht="19.5" x14ac:dyDescent="0.25">
      <c r="A3" s="42" t="s">
        <v>1</v>
      </c>
      <c r="B3" s="45" t="s">
        <v>2</v>
      </c>
      <c r="C3" s="46"/>
      <c r="D3" s="46"/>
      <c r="E3" s="46"/>
      <c r="F3" s="47"/>
      <c r="G3" s="46" t="s">
        <v>3</v>
      </c>
      <c r="H3" s="46"/>
      <c r="I3" s="46"/>
      <c r="J3" s="46"/>
      <c r="K3" s="46"/>
      <c r="L3" s="35" t="s">
        <v>15</v>
      </c>
      <c r="M3" s="36"/>
      <c r="N3" s="36"/>
      <c r="O3" s="36"/>
      <c r="P3" s="36"/>
      <c r="Q3" s="35" t="s">
        <v>17</v>
      </c>
      <c r="R3" s="36"/>
      <c r="S3" s="36"/>
      <c r="T3" s="36"/>
      <c r="U3" s="36"/>
      <c r="V3" s="35" t="s">
        <v>18</v>
      </c>
      <c r="W3" s="36"/>
      <c r="X3" s="36"/>
      <c r="Y3" s="36"/>
      <c r="Z3" s="36"/>
      <c r="AA3" s="35" t="s">
        <v>20</v>
      </c>
      <c r="AB3" s="36"/>
      <c r="AC3" s="36"/>
      <c r="AD3" s="36"/>
      <c r="AE3" s="36"/>
    </row>
    <row r="4" spans="1:31" ht="19.5" x14ac:dyDescent="0.25">
      <c r="A4" s="43"/>
      <c r="B4" s="37" t="s">
        <v>4</v>
      </c>
      <c r="C4" s="39" t="s">
        <v>5</v>
      </c>
      <c r="D4" s="7"/>
      <c r="E4" s="39" t="s">
        <v>6</v>
      </c>
      <c r="F4" s="7"/>
      <c r="G4" s="42" t="s">
        <v>4</v>
      </c>
      <c r="H4" s="39" t="s">
        <v>5</v>
      </c>
      <c r="I4" s="7"/>
      <c r="J4" s="39" t="s">
        <v>6</v>
      </c>
      <c r="K4" s="8"/>
      <c r="L4" s="37" t="s">
        <v>4</v>
      </c>
      <c r="M4" s="39" t="s">
        <v>5</v>
      </c>
      <c r="N4" s="7"/>
      <c r="O4" s="39" t="s">
        <v>6</v>
      </c>
      <c r="P4" s="8"/>
      <c r="Q4" s="37" t="s">
        <v>4</v>
      </c>
      <c r="R4" s="39" t="s">
        <v>5</v>
      </c>
      <c r="S4" s="7"/>
      <c r="T4" s="39" t="s">
        <v>6</v>
      </c>
      <c r="U4" s="8"/>
      <c r="V4" s="37" t="s">
        <v>4</v>
      </c>
      <c r="W4" s="39" t="s">
        <v>5</v>
      </c>
      <c r="X4" s="7"/>
      <c r="Y4" s="39" t="s">
        <v>6</v>
      </c>
      <c r="Z4" s="8"/>
      <c r="AA4" s="37" t="s">
        <v>4</v>
      </c>
      <c r="AB4" s="39" t="s">
        <v>5</v>
      </c>
      <c r="AC4" s="31"/>
      <c r="AD4" s="39" t="s">
        <v>6</v>
      </c>
      <c r="AE4" s="49"/>
    </row>
    <row r="5" spans="1:31" ht="19.5" x14ac:dyDescent="0.25">
      <c r="A5" s="44"/>
      <c r="B5" s="38"/>
      <c r="C5" s="40"/>
      <c r="D5" s="27" t="s">
        <v>7</v>
      </c>
      <c r="E5" s="40"/>
      <c r="F5" s="9" t="s">
        <v>7</v>
      </c>
      <c r="G5" s="44"/>
      <c r="H5" s="40"/>
      <c r="I5" s="27" t="s">
        <v>7</v>
      </c>
      <c r="J5" s="40"/>
      <c r="K5" s="27" t="s">
        <v>7</v>
      </c>
      <c r="L5" s="38"/>
      <c r="M5" s="40"/>
      <c r="N5" s="24" t="s">
        <v>7</v>
      </c>
      <c r="O5" s="40"/>
      <c r="P5" s="24" t="s">
        <v>7</v>
      </c>
      <c r="Q5" s="38"/>
      <c r="R5" s="40"/>
      <c r="S5" s="24" t="s">
        <v>7</v>
      </c>
      <c r="T5" s="40"/>
      <c r="U5" s="24" t="s">
        <v>7</v>
      </c>
      <c r="V5" s="38"/>
      <c r="W5" s="40"/>
      <c r="X5" s="24" t="s">
        <v>7</v>
      </c>
      <c r="Y5" s="40"/>
      <c r="Z5" s="24" t="s">
        <v>7</v>
      </c>
      <c r="AA5" s="38"/>
      <c r="AB5" s="40"/>
      <c r="AC5" s="24" t="s">
        <v>7</v>
      </c>
      <c r="AD5" s="40"/>
      <c r="AE5" s="24" t="s">
        <v>7</v>
      </c>
    </row>
    <row r="6" spans="1:31" ht="19.5" x14ac:dyDescent="0.25">
      <c r="A6" s="25" t="s">
        <v>4</v>
      </c>
      <c r="B6" s="10">
        <f>SUM(B7:B13)</f>
        <v>73</v>
      </c>
      <c r="C6" s="11">
        <f>SUM(C7:C13)</f>
        <v>19</v>
      </c>
      <c r="D6" s="12">
        <f>C6/B6*100</f>
        <v>26.027397260273972</v>
      </c>
      <c r="E6" s="11">
        <f>SUM(E7:E13)</f>
        <v>54</v>
      </c>
      <c r="F6" s="13">
        <f>E6/B6*100</f>
        <v>73.972602739726028</v>
      </c>
      <c r="G6" s="14">
        <f>SUM(G7:G13)</f>
        <v>0</v>
      </c>
      <c r="H6" s="15">
        <f>SUM(H7:H13)</f>
        <v>0</v>
      </c>
      <c r="I6" s="15">
        <v>0</v>
      </c>
      <c r="J6" s="15">
        <f>SUM(J7:J13)</f>
        <v>0</v>
      </c>
      <c r="K6" s="15">
        <f>SUM(K7:K13)</f>
        <v>0</v>
      </c>
      <c r="L6" s="14">
        <v>0</v>
      </c>
      <c r="M6" s="15">
        <f>SUM(M7:M13)</f>
        <v>0</v>
      </c>
      <c r="N6" s="15">
        <v>0</v>
      </c>
      <c r="O6" s="15">
        <v>0</v>
      </c>
      <c r="P6" s="15">
        <v>0</v>
      </c>
      <c r="Q6" s="10">
        <f>SUM(Q7:Q13)</f>
        <v>86</v>
      </c>
      <c r="R6" s="15">
        <f>SUM(R7:R13)</f>
        <v>17</v>
      </c>
      <c r="S6" s="12">
        <f>R6/Q6*100</f>
        <v>19.767441860465116</v>
      </c>
      <c r="T6" s="11">
        <f>SUM(T7:T13)</f>
        <v>69</v>
      </c>
      <c r="U6" s="28">
        <f>T6/Q6*100</f>
        <v>80.232558139534888</v>
      </c>
      <c r="V6" s="14">
        <v>0</v>
      </c>
      <c r="W6" s="15">
        <f>SUM(W7:W13)</f>
        <v>0</v>
      </c>
      <c r="X6" s="15">
        <v>0</v>
      </c>
      <c r="Y6" s="15">
        <v>0</v>
      </c>
      <c r="Z6" s="15">
        <v>0</v>
      </c>
      <c r="AA6" s="14">
        <f>SUM(AA8:AA13)</f>
        <v>89</v>
      </c>
      <c r="AB6" s="15">
        <v>19</v>
      </c>
      <c r="AC6" s="12">
        <f>AB6/AA6*100</f>
        <v>21.348314606741571</v>
      </c>
      <c r="AD6" s="15">
        <f>SUM(AD8:AD13)</f>
        <v>70</v>
      </c>
      <c r="AE6" s="28">
        <f>AD6/AA6*100</f>
        <v>78.651685393258433</v>
      </c>
    </row>
    <row r="7" spans="1:31" ht="19.5" x14ac:dyDescent="0.25">
      <c r="A7" s="16" t="s">
        <v>8</v>
      </c>
      <c r="B7" s="14">
        <f>C7+E7</f>
        <v>0</v>
      </c>
      <c r="C7" s="15">
        <v>0</v>
      </c>
      <c r="D7" s="12">
        <v>0</v>
      </c>
      <c r="E7" s="15">
        <v>0</v>
      </c>
      <c r="F7" s="17">
        <v>0</v>
      </c>
      <c r="G7" s="14">
        <f>H7+J7</f>
        <v>0</v>
      </c>
      <c r="H7" s="15">
        <v>0</v>
      </c>
      <c r="I7" s="15">
        <v>0</v>
      </c>
      <c r="J7" s="15">
        <v>0</v>
      </c>
      <c r="K7" s="15">
        <v>0</v>
      </c>
      <c r="L7" s="14">
        <v>0</v>
      </c>
      <c r="M7" s="15">
        <v>0</v>
      </c>
      <c r="N7" s="15">
        <v>0</v>
      </c>
      <c r="O7" s="15">
        <v>0</v>
      </c>
      <c r="P7" s="15">
        <v>0</v>
      </c>
      <c r="Q7" s="14">
        <f>R7+T7</f>
        <v>0</v>
      </c>
      <c r="R7" s="15">
        <v>0</v>
      </c>
      <c r="S7" s="12">
        <v>0</v>
      </c>
      <c r="T7" s="15">
        <v>0</v>
      </c>
      <c r="U7" s="12">
        <v>0</v>
      </c>
      <c r="V7" s="14">
        <v>0</v>
      </c>
      <c r="W7" s="15">
        <v>0</v>
      </c>
      <c r="X7" s="15">
        <v>0</v>
      </c>
      <c r="Y7" s="15">
        <v>0</v>
      </c>
      <c r="Z7" s="15">
        <v>0</v>
      </c>
      <c r="AA7" s="14">
        <v>0</v>
      </c>
      <c r="AB7" s="15">
        <v>0</v>
      </c>
      <c r="AC7" s="34">
        <v>0</v>
      </c>
      <c r="AD7" s="15">
        <v>0</v>
      </c>
      <c r="AE7" s="34">
        <v>0</v>
      </c>
    </row>
    <row r="8" spans="1:31" ht="19.5" x14ac:dyDescent="0.25">
      <c r="A8" s="16" t="s">
        <v>9</v>
      </c>
      <c r="B8" s="14">
        <f t="shared" ref="B8:B13" si="0">C8+E8</f>
        <v>11</v>
      </c>
      <c r="C8" s="11">
        <v>2</v>
      </c>
      <c r="D8" s="12">
        <f t="shared" ref="D8:D12" si="1">C8/B8*100</f>
        <v>18.181818181818183</v>
      </c>
      <c r="E8" s="11">
        <v>9</v>
      </c>
      <c r="F8" s="17">
        <f t="shared" ref="F8:F12" si="2">E8/B8*100</f>
        <v>81.818181818181827</v>
      </c>
      <c r="G8" s="14">
        <f t="shared" ref="G8:G13" si="3">H8+J8</f>
        <v>0</v>
      </c>
      <c r="H8" s="15">
        <v>0</v>
      </c>
      <c r="I8" s="15">
        <v>0</v>
      </c>
      <c r="J8" s="15">
        <v>0</v>
      </c>
      <c r="K8" s="15">
        <v>0</v>
      </c>
      <c r="L8" s="14">
        <v>0</v>
      </c>
      <c r="M8" s="15">
        <v>0</v>
      </c>
      <c r="N8" s="15">
        <v>0</v>
      </c>
      <c r="O8" s="15">
        <v>0</v>
      </c>
      <c r="P8" s="15">
        <v>0</v>
      </c>
      <c r="Q8" s="14">
        <f t="shared" ref="Q8:Q12" si="4">R8+T8</f>
        <v>6</v>
      </c>
      <c r="R8" s="15">
        <v>0</v>
      </c>
      <c r="S8" s="12">
        <f>R8/Q8*100</f>
        <v>0</v>
      </c>
      <c r="T8" s="15">
        <v>6</v>
      </c>
      <c r="U8" s="12">
        <f t="shared" ref="U8:U13" si="5">T8/Q8*100</f>
        <v>100</v>
      </c>
      <c r="V8" s="14">
        <v>0</v>
      </c>
      <c r="W8" s="15">
        <v>0</v>
      </c>
      <c r="X8" s="15">
        <v>0</v>
      </c>
      <c r="Y8" s="15">
        <v>0</v>
      </c>
      <c r="Z8" s="15">
        <v>0</v>
      </c>
      <c r="AA8" s="14">
        <v>11</v>
      </c>
      <c r="AB8" s="15">
        <v>5</v>
      </c>
      <c r="AC8" s="34">
        <v>45.45</v>
      </c>
      <c r="AD8" s="15">
        <v>6</v>
      </c>
      <c r="AE8" s="34">
        <v>54.55</v>
      </c>
    </row>
    <row r="9" spans="1:31" ht="19.5" x14ac:dyDescent="0.25">
      <c r="A9" s="16" t="s">
        <v>10</v>
      </c>
      <c r="B9" s="14">
        <f t="shared" si="0"/>
        <v>27</v>
      </c>
      <c r="C9" s="11">
        <v>9</v>
      </c>
      <c r="D9" s="12">
        <f t="shared" si="1"/>
        <v>33.333333333333329</v>
      </c>
      <c r="E9" s="11">
        <v>18</v>
      </c>
      <c r="F9" s="17">
        <f t="shared" si="2"/>
        <v>66.666666666666657</v>
      </c>
      <c r="G9" s="14">
        <f t="shared" si="3"/>
        <v>0</v>
      </c>
      <c r="H9" s="15">
        <v>0</v>
      </c>
      <c r="I9" s="15">
        <v>0</v>
      </c>
      <c r="J9" s="15">
        <v>0</v>
      </c>
      <c r="K9" s="15">
        <v>0</v>
      </c>
      <c r="L9" s="14">
        <v>0</v>
      </c>
      <c r="M9" s="15">
        <v>0</v>
      </c>
      <c r="N9" s="15">
        <v>0</v>
      </c>
      <c r="O9" s="15">
        <v>0</v>
      </c>
      <c r="P9" s="15">
        <v>0</v>
      </c>
      <c r="Q9" s="14">
        <f t="shared" si="4"/>
        <v>28</v>
      </c>
      <c r="R9" s="15">
        <v>7</v>
      </c>
      <c r="S9" s="12">
        <f t="shared" ref="S9:S12" si="6">R9/Q9*100</f>
        <v>25</v>
      </c>
      <c r="T9" s="15">
        <v>21</v>
      </c>
      <c r="U9" s="12">
        <f t="shared" si="5"/>
        <v>75</v>
      </c>
      <c r="V9" s="14">
        <v>0</v>
      </c>
      <c r="W9" s="15">
        <v>0</v>
      </c>
      <c r="X9" s="15">
        <v>0</v>
      </c>
      <c r="Y9" s="15">
        <v>0</v>
      </c>
      <c r="Z9" s="15">
        <v>0</v>
      </c>
      <c r="AA9" s="14">
        <v>29</v>
      </c>
      <c r="AB9" s="15">
        <v>7</v>
      </c>
      <c r="AC9" s="34">
        <v>24.14</v>
      </c>
      <c r="AD9" s="15">
        <v>22</v>
      </c>
      <c r="AE9" s="34">
        <v>75.86</v>
      </c>
    </row>
    <row r="10" spans="1:31" ht="19.5" x14ac:dyDescent="0.25">
      <c r="A10" s="16" t="s">
        <v>11</v>
      </c>
      <c r="B10" s="14">
        <f t="shared" si="0"/>
        <v>14</v>
      </c>
      <c r="C10" s="11">
        <v>2</v>
      </c>
      <c r="D10" s="12">
        <f t="shared" si="1"/>
        <v>14.285714285714285</v>
      </c>
      <c r="E10" s="11">
        <v>12</v>
      </c>
      <c r="F10" s="17">
        <f t="shared" si="2"/>
        <v>85.714285714285708</v>
      </c>
      <c r="G10" s="14">
        <f t="shared" si="3"/>
        <v>0</v>
      </c>
      <c r="H10" s="15">
        <v>0</v>
      </c>
      <c r="I10" s="15">
        <v>0</v>
      </c>
      <c r="J10" s="15">
        <v>0</v>
      </c>
      <c r="K10" s="15">
        <v>0</v>
      </c>
      <c r="L10" s="14">
        <v>0</v>
      </c>
      <c r="M10" s="15">
        <v>0</v>
      </c>
      <c r="N10" s="15">
        <v>0</v>
      </c>
      <c r="O10" s="15">
        <v>0</v>
      </c>
      <c r="P10" s="15">
        <v>0</v>
      </c>
      <c r="Q10" s="14">
        <f t="shared" si="4"/>
        <v>24</v>
      </c>
      <c r="R10" s="15">
        <v>4</v>
      </c>
      <c r="S10" s="12">
        <f t="shared" si="6"/>
        <v>16.666666666666664</v>
      </c>
      <c r="T10" s="15">
        <v>20</v>
      </c>
      <c r="U10" s="12">
        <f t="shared" si="5"/>
        <v>83.333333333333343</v>
      </c>
      <c r="V10" s="14">
        <v>0</v>
      </c>
      <c r="W10" s="15">
        <v>0</v>
      </c>
      <c r="X10" s="15">
        <v>0</v>
      </c>
      <c r="Y10" s="15">
        <v>0</v>
      </c>
      <c r="Z10" s="15">
        <v>0</v>
      </c>
      <c r="AA10" s="14">
        <v>21</v>
      </c>
      <c r="AB10" s="15">
        <v>3</v>
      </c>
      <c r="AC10" s="34">
        <v>14.29</v>
      </c>
      <c r="AD10" s="15">
        <v>18</v>
      </c>
      <c r="AE10" s="34">
        <v>85.71</v>
      </c>
    </row>
    <row r="11" spans="1:31" ht="19.5" x14ac:dyDescent="0.25">
      <c r="A11" s="16" t="s">
        <v>12</v>
      </c>
      <c r="B11" s="14">
        <f t="shared" si="0"/>
        <v>20</v>
      </c>
      <c r="C11" s="18">
        <v>6</v>
      </c>
      <c r="D11" s="12">
        <f t="shared" si="1"/>
        <v>30</v>
      </c>
      <c r="E11" s="11">
        <v>14</v>
      </c>
      <c r="F11" s="17">
        <f t="shared" si="2"/>
        <v>70</v>
      </c>
      <c r="G11" s="14">
        <f t="shared" si="3"/>
        <v>0</v>
      </c>
      <c r="H11" s="15">
        <v>0</v>
      </c>
      <c r="I11" s="15">
        <v>0</v>
      </c>
      <c r="J11" s="15">
        <v>0</v>
      </c>
      <c r="K11" s="15">
        <v>0</v>
      </c>
      <c r="L11" s="14">
        <v>0</v>
      </c>
      <c r="M11" s="15">
        <v>0</v>
      </c>
      <c r="N11" s="15">
        <v>0</v>
      </c>
      <c r="O11" s="15">
        <v>0</v>
      </c>
      <c r="P11" s="15">
        <v>0</v>
      </c>
      <c r="Q11" s="14">
        <f t="shared" si="4"/>
        <v>21</v>
      </c>
      <c r="R11" s="15">
        <v>4</v>
      </c>
      <c r="S11" s="12">
        <f t="shared" si="6"/>
        <v>19.047619047619047</v>
      </c>
      <c r="T11" s="15">
        <v>17</v>
      </c>
      <c r="U11" s="12">
        <f t="shared" si="5"/>
        <v>80.952380952380949</v>
      </c>
      <c r="V11" s="14">
        <v>0</v>
      </c>
      <c r="W11" s="15">
        <v>0</v>
      </c>
      <c r="X11" s="15">
        <v>0</v>
      </c>
      <c r="Y11" s="15">
        <v>0</v>
      </c>
      <c r="Z11" s="15">
        <v>0</v>
      </c>
      <c r="AA11" s="14">
        <v>15</v>
      </c>
      <c r="AB11" s="15">
        <v>2</v>
      </c>
      <c r="AC11" s="34">
        <v>13.33</v>
      </c>
      <c r="AD11" s="15">
        <v>13</v>
      </c>
      <c r="AE11" s="34">
        <v>86.67</v>
      </c>
    </row>
    <row r="12" spans="1:31" ht="19.5" x14ac:dyDescent="0.25">
      <c r="A12" s="16" t="s">
        <v>13</v>
      </c>
      <c r="B12" s="14">
        <f t="shared" si="0"/>
        <v>1</v>
      </c>
      <c r="C12" s="18">
        <v>0</v>
      </c>
      <c r="D12" s="12">
        <f t="shared" si="1"/>
        <v>0</v>
      </c>
      <c r="E12" s="11">
        <v>1</v>
      </c>
      <c r="F12" s="17">
        <f t="shared" si="2"/>
        <v>100</v>
      </c>
      <c r="G12" s="14">
        <f t="shared" si="3"/>
        <v>0</v>
      </c>
      <c r="H12" s="15">
        <v>0</v>
      </c>
      <c r="I12" s="15">
        <v>0</v>
      </c>
      <c r="J12" s="15">
        <v>0</v>
      </c>
      <c r="K12" s="15">
        <v>0</v>
      </c>
      <c r="L12" s="14">
        <v>0</v>
      </c>
      <c r="M12" s="15">
        <v>0</v>
      </c>
      <c r="N12" s="15">
        <v>0</v>
      </c>
      <c r="O12" s="15">
        <v>0</v>
      </c>
      <c r="P12" s="15">
        <v>0</v>
      </c>
      <c r="Q12" s="14">
        <f t="shared" si="4"/>
        <v>6</v>
      </c>
      <c r="R12" s="15">
        <v>2</v>
      </c>
      <c r="S12" s="12">
        <f t="shared" si="6"/>
        <v>33.333333333333329</v>
      </c>
      <c r="T12" s="15">
        <v>4</v>
      </c>
      <c r="U12" s="12">
        <f t="shared" si="5"/>
        <v>66.666666666666657</v>
      </c>
      <c r="V12" s="14">
        <v>0</v>
      </c>
      <c r="W12" s="15">
        <v>0</v>
      </c>
      <c r="X12" s="15">
        <v>0</v>
      </c>
      <c r="Y12" s="15">
        <v>0</v>
      </c>
      <c r="Z12" s="15">
        <v>0</v>
      </c>
      <c r="AA12" s="14">
        <v>12</v>
      </c>
      <c r="AB12" s="15">
        <v>2</v>
      </c>
      <c r="AC12" s="34">
        <v>16.670000000000002</v>
      </c>
      <c r="AD12" s="15">
        <v>10</v>
      </c>
      <c r="AE12" s="34">
        <v>83.33</v>
      </c>
    </row>
    <row r="13" spans="1:31" ht="19.5" x14ac:dyDescent="0.25">
      <c r="A13" s="26" t="s">
        <v>14</v>
      </c>
      <c r="B13" s="19">
        <f t="shared" si="0"/>
        <v>0</v>
      </c>
      <c r="C13" s="20">
        <v>0</v>
      </c>
      <c r="D13" s="21">
        <v>0</v>
      </c>
      <c r="E13" s="20">
        <v>0</v>
      </c>
      <c r="F13" s="22">
        <v>0</v>
      </c>
      <c r="G13" s="19">
        <f t="shared" si="3"/>
        <v>0</v>
      </c>
      <c r="H13" s="20">
        <v>0</v>
      </c>
      <c r="I13" s="20">
        <v>0</v>
      </c>
      <c r="J13" s="20">
        <v>0</v>
      </c>
      <c r="K13" s="20">
        <v>0</v>
      </c>
      <c r="L13" s="19">
        <v>0</v>
      </c>
      <c r="M13" s="20">
        <v>0</v>
      </c>
      <c r="N13" s="20">
        <v>0</v>
      </c>
      <c r="O13" s="20">
        <v>0</v>
      </c>
      <c r="P13" s="20">
        <v>0</v>
      </c>
      <c r="Q13" s="19">
        <f>R13+T13</f>
        <v>1</v>
      </c>
      <c r="R13" s="20">
        <v>0</v>
      </c>
      <c r="S13" s="21">
        <v>0</v>
      </c>
      <c r="T13" s="20">
        <v>1</v>
      </c>
      <c r="U13" s="21">
        <f t="shared" si="5"/>
        <v>100</v>
      </c>
      <c r="V13" s="19">
        <v>0</v>
      </c>
      <c r="W13" s="20">
        <v>0</v>
      </c>
      <c r="X13" s="20">
        <v>0</v>
      </c>
      <c r="Y13" s="20">
        <v>0</v>
      </c>
      <c r="Z13" s="20">
        <v>0</v>
      </c>
      <c r="AA13" s="19">
        <v>1</v>
      </c>
      <c r="AB13" s="32" t="s">
        <v>21</v>
      </c>
      <c r="AC13" s="33" t="s">
        <v>21</v>
      </c>
      <c r="AD13" s="20">
        <v>1</v>
      </c>
      <c r="AE13" s="33">
        <v>100</v>
      </c>
    </row>
    <row r="14" spans="1:31" x14ac:dyDescent="0.25">
      <c r="A14" s="23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23"/>
      <c r="W14" s="5"/>
      <c r="X14" s="5"/>
      <c r="Y14" s="5"/>
      <c r="Z14" s="5"/>
    </row>
    <row r="15" spans="1:31" ht="38.25" customHeight="1" x14ac:dyDescent="0.25">
      <c r="A15" s="48" t="s">
        <v>19</v>
      </c>
      <c r="B15" s="48"/>
      <c r="C15" s="48"/>
      <c r="D15" s="48"/>
      <c r="E15" s="48"/>
      <c r="F15" s="48"/>
      <c r="G15" s="48"/>
      <c r="H15" s="48"/>
      <c r="I15" s="48"/>
      <c r="J15" s="48"/>
      <c r="K15" s="48"/>
      <c r="L15" s="30"/>
      <c r="M15" s="30"/>
      <c r="N15" s="5"/>
      <c r="O15" s="5"/>
      <c r="P15" s="5"/>
      <c r="Q15" s="30"/>
      <c r="R15" s="30"/>
      <c r="S15" s="5"/>
      <c r="T15" s="5"/>
      <c r="U15" s="5"/>
      <c r="V15" s="5"/>
      <c r="W15" s="5"/>
      <c r="X15" s="5"/>
      <c r="Y15" s="5"/>
      <c r="Z15" s="5"/>
    </row>
  </sheetData>
  <mergeCells count="27">
    <mergeCell ref="A15:K15"/>
    <mergeCell ref="V3:Z3"/>
    <mergeCell ref="B4:B5"/>
    <mergeCell ref="C4:C5"/>
    <mergeCell ref="E4:E5"/>
    <mergeCell ref="G4:G5"/>
    <mergeCell ref="H4:H5"/>
    <mergeCell ref="J4:J5"/>
    <mergeCell ref="L4:L5"/>
    <mergeCell ref="M4:M5"/>
    <mergeCell ref="O4:O5"/>
    <mergeCell ref="AA3:AE3"/>
    <mergeCell ref="AA4:AA5"/>
    <mergeCell ref="AB4:AB5"/>
    <mergeCell ref="AD4:AD5"/>
    <mergeCell ref="A1:U1"/>
    <mergeCell ref="A3:A5"/>
    <mergeCell ref="B3:F3"/>
    <mergeCell ref="G3:K3"/>
    <mergeCell ref="L3:P3"/>
    <mergeCell ref="Q3:U3"/>
    <mergeCell ref="Q4:Q5"/>
    <mergeCell ref="R4:R5"/>
    <mergeCell ref="T4:T5"/>
    <mergeCell ref="V4:V5"/>
    <mergeCell ref="W4:W5"/>
    <mergeCell ref="Y4:Y5"/>
  </mergeCells>
  <phoneticPr fontId="2" type="noConversion"/>
  <pageMargins left="0.7" right="0.7" top="0.75" bottom="0.75" header="0.3" footer="0.3"/>
  <pageSetup paperSize="9" scale="6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桃園市政府財政局環境教育戶外研習活動參加人員性別統計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倪微琇</dc:creator>
  <cp:lastModifiedBy>李書帆</cp:lastModifiedBy>
  <dcterms:created xsi:type="dcterms:W3CDTF">2022-09-14T08:15:26Z</dcterms:created>
  <dcterms:modified xsi:type="dcterms:W3CDTF">2026-05-14T01:15:12Z</dcterms:modified>
</cp:coreProperties>
</file>