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5EEA4C3F-E55F-4A1B-B335-8D286AC6F3D3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桃園市政府罰鍰規費系統教育訓練人數性別統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K19" i="2" l="1"/>
  <c r="AO19" i="2"/>
  <c r="AM19" i="2"/>
  <c r="AK18" i="2"/>
  <c r="AO18" i="2"/>
  <c r="AM18" i="2"/>
  <c r="AK17" i="2"/>
  <c r="AO17" i="2"/>
  <c r="AM17" i="2"/>
  <c r="AK16" i="2"/>
  <c r="AO16" i="2"/>
  <c r="AM16" i="2"/>
  <c r="AK15" i="2"/>
  <c r="AO15" i="2"/>
  <c r="AM15" i="2"/>
  <c r="AK14" i="2"/>
  <c r="AO14" i="2"/>
  <c r="AM14" i="2"/>
  <c r="AK13" i="2"/>
  <c r="AO13" i="2"/>
  <c r="AM13" i="2"/>
  <c r="AK12" i="2"/>
  <c r="AO12" i="2"/>
  <c r="AM12" i="2"/>
  <c r="AK11" i="2"/>
  <c r="AO11" i="2"/>
  <c r="AM11" i="2"/>
  <c r="AK10" i="2"/>
  <c r="AO10" i="2"/>
  <c r="AM10" i="2"/>
  <c r="AK9" i="2"/>
  <c r="AO9" i="2"/>
  <c r="AM9" i="2"/>
  <c r="AK8" i="2"/>
  <c r="AO8" i="2"/>
  <c r="AM8" i="2"/>
  <c r="AK7" i="2"/>
  <c r="AO7" i="2"/>
  <c r="AM7" i="2"/>
  <c r="AN6" i="2"/>
  <c r="AL6" i="2"/>
  <c r="AK6" i="2"/>
  <c r="AO6" i="2"/>
  <c r="AM6" i="2"/>
  <c r="Q20" i="2"/>
  <c r="L20" i="2"/>
  <c r="G20" i="2"/>
  <c r="B20" i="2"/>
  <c r="AF19" i="2"/>
  <c r="AJ19" i="2"/>
  <c r="AH19" i="2"/>
  <c r="AA19" i="2"/>
  <c r="AE19" i="2"/>
  <c r="AC19" i="2"/>
  <c r="V19" i="2"/>
  <c r="Z19" i="2"/>
  <c r="Q19" i="2"/>
  <c r="U19" i="2"/>
  <c r="L19" i="2"/>
  <c r="G19" i="2"/>
  <c r="K19" i="2"/>
  <c r="B19" i="2"/>
  <c r="F19" i="2"/>
  <c r="D19" i="2"/>
  <c r="AF18" i="2"/>
  <c r="AJ18" i="2"/>
  <c r="AA18" i="2"/>
  <c r="AE18" i="2"/>
  <c r="V18" i="2"/>
  <c r="Z18" i="2"/>
  <c r="X18" i="2"/>
  <c r="Q18" i="2"/>
  <c r="U18" i="2"/>
  <c r="S18" i="2"/>
  <c r="L18" i="2"/>
  <c r="G18" i="2"/>
  <c r="I18" i="2"/>
  <c r="B18" i="2"/>
  <c r="F18" i="2"/>
  <c r="AF17" i="2"/>
  <c r="AJ17" i="2"/>
  <c r="AH17" i="2"/>
  <c r="AA17" i="2"/>
  <c r="AE17" i="2"/>
  <c r="AC17" i="2"/>
  <c r="V17" i="2"/>
  <c r="Z17" i="2"/>
  <c r="Q17" i="2"/>
  <c r="U17" i="2"/>
  <c r="L17" i="2"/>
  <c r="G17" i="2"/>
  <c r="K17" i="2"/>
  <c r="B17" i="2"/>
  <c r="F17" i="2"/>
  <c r="D17" i="2"/>
  <c r="AF16" i="2"/>
  <c r="AJ16" i="2"/>
  <c r="AH16" i="2"/>
  <c r="AA16" i="2"/>
  <c r="AE16" i="2"/>
  <c r="V16" i="2"/>
  <c r="Z16" i="2"/>
  <c r="Q16" i="2"/>
  <c r="U16" i="2"/>
  <c r="S16" i="2"/>
  <c r="L16" i="2"/>
  <c r="G16" i="2"/>
  <c r="B16" i="2"/>
  <c r="F16" i="2"/>
  <c r="AF15" i="2"/>
  <c r="AJ15" i="2"/>
  <c r="AH15" i="2"/>
  <c r="AA15" i="2"/>
  <c r="AE15" i="2"/>
  <c r="AC15" i="2"/>
  <c r="V15" i="2"/>
  <c r="Z15" i="2"/>
  <c r="Q15" i="2"/>
  <c r="U15" i="2"/>
  <c r="L15" i="2"/>
  <c r="G15" i="2"/>
  <c r="K15" i="2"/>
  <c r="B15" i="2"/>
  <c r="F15" i="2"/>
  <c r="D15" i="2"/>
  <c r="AF14" i="2"/>
  <c r="AJ14" i="2"/>
  <c r="AA14" i="2"/>
  <c r="AE14" i="2"/>
  <c r="V14" i="2"/>
  <c r="Z14" i="2"/>
  <c r="X14" i="2"/>
  <c r="Q14" i="2"/>
  <c r="U14" i="2"/>
  <c r="S14" i="2"/>
  <c r="L14" i="2"/>
  <c r="G14" i="2"/>
  <c r="K14" i="2"/>
  <c r="I14" i="2"/>
  <c r="B14" i="2"/>
  <c r="F14" i="2"/>
  <c r="AF13" i="2"/>
  <c r="AJ13" i="2"/>
  <c r="AA13" i="2"/>
  <c r="AE13" i="2"/>
  <c r="AC13" i="2"/>
  <c r="V13" i="2"/>
  <c r="Z13" i="2"/>
  <c r="X13" i="2"/>
  <c r="Q13" i="2"/>
  <c r="U13" i="2"/>
  <c r="L13" i="2"/>
  <c r="G13" i="2"/>
  <c r="K13" i="2"/>
  <c r="B13" i="2"/>
  <c r="F13" i="2"/>
  <c r="AF12" i="2"/>
  <c r="AJ12" i="2"/>
  <c r="AH12" i="2"/>
  <c r="AA12" i="2"/>
  <c r="AE12" i="2"/>
  <c r="AC12" i="2"/>
  <c r="V12" i="2"/>
  <c r="Z12" i="2"/>
  <c r="Q12" i="2"/>
  <c r="U12" i="2"/>
  <c r="L12" i="2"/>
  <c r="G12" i="2"/>
  <c r="K12" i="2"/>
  <c r="B12" i="2"/>
  <c r="F12" i="2"/>
  <c r="D12" i="2"/>
  <c r="AF11" i="2"/>
  <c r="AJ11" i="2"/>
  <c r="AH11" i="2"/>
  <c r="AA11" i="2"/>
  <c r="AE11" i="2"/>
  <c r="V11" i="2"/>
  <c r="Z11" i="2"/>
  <c r="Q11" i="2"/>
  <c r="U11" i="2"/>
  <c r="S11" i="2"/>
  <c r="L11" i="2"/>
  <c r="G11" i="2"/>
  <c r="I11" i="2"/>
  <c r="B11" i="2"/>
  <c r="F11" i="2"/>
  <c r="AF10" i="2"/>
  <c r="AJ10" i="2"/>
  <c r="AA10" i="2"/>
  <c r="AE10" i="2"/>
  <c r="AC10" i="2"/>
  <c r="V10" i="2"/>
  <c r="Z10" i="2"/>
  <c r="X10" i="2"/>
  <c r="Q10" i="2"/>
  <c r="U10" i="2"/>
  <c r="L10" i="2"/>
  <c r="G10" i="2"/>
  <c r="K10" i="2"/>
  <c r="B10" i="2"/>
  <c r="F10" i="2"/>
  <c r="AF9" i="2"/>
  <c r="AJ9" i="2"/>
  <c r="AH9" i="2"/>
  <c r="AA9" i="2"/>
  <c r="AE9" i="2"/>
  <c r="AC9" i="2"/>
  <c r="V9" i="2"/>
  <c r="Z9" i="2"/>
  <c r="Q9" i="2"/>
  <c r="U9" i="2"/>
  <c r="L9" i="2"/>
  <c r="G9" i="2"/>
  <c r="K9" i="2"/>
  <c r="B9" i="2"/>
  <c r="F9" i="2"/>
  <c r="D9" i="2"/>
  <c r="AF8" i="2"/>
  <c r="AJ8" i="2"/>
  <c r="AH8" i="2"/>
  <c r="AA8" i="2"/>
  <c r="AC8" i="2"/>
  <c r="V8" i="2"/>
  <c r="Z8" i="2"/>
  <c r="Q8" i="2"/>
  <c r="U8" i="2"/>
  <c r="S8" i="2"/>
  <c r="L8" i="2"/>
  <c r="G8" i="2"/>
  <c r="K8" i="2"/>
  <c r="B8" i="2"/>
  <c r="B7" i="2"/>
  <c r="B6" i="2"/>
  <c r="E6" i="2"/>
  <c r="F6" i="2"/>
  <c r="AF7" i="2"/>
  <c r="AJ7" i="2"/>
  <c r="AH7" i="2"/>
  <c r="AA7" i="2"/>
  <c r="AE7" i="2"/>
  <c r="AC7" i="2"/>
  <c r="V7" i="2"/>
  <c r="X7" i="2"/>
  <c r="Q7" i="2"/>
  <c r="U7" i="2"/>
  <c r="L7" i="2"/>
  <c r="L6" i="2"/>
  <c r="M6" i="2"/>
  <c r="N6" i="2"/>
  <c r="G7" i="2"/>
  <c r="K7" i="2"/>
  <c r="F7" i="2"/>
  <c r="D7" i="2"/>
  <c r="AI6" i="2"/>
  <c r="AG6" i="2"/>
  <c r="AF6" i="2"/>
  <c r="AH6" i="2"/>
  <c r="AD6" i="2"/>
  <c r="AB6" i="2"/>
  <c r="AA6" i="2"/>
  <c r="AC6" i="2"/>
  <c r="AE6" i="2"/>
  <c r="Y6" i="2"/>
  <c r="W6" i="2"/>
  <c r="V6" i="2"/>
  <c r="Z6" i="2"/>
  <c r="T6" i="2"/>
  <c r="R6" i="2"/>
  <c r="O6" i="2"/>
  <c r="J6" i="2"/>
  <c r="H6" i="2"/>
  <c r="G6" i="2"/>
  <c r="I6" i="2"/>
  <c r="K6" i="2"/>
  <c r="C6" i="2"/>
  <c r="D6" i="2"/>
  <c r="P6" i="2"/>
  <c r="AJ6" i="2"/>
  <c r="X9" i="2"/>
  <c r="I10" i="2"/>
  <c r="S10" i="2"/>
  <c r="D11" i="2"/>
  <c r="AC11" i="2"/>
  <c r="X12" i="2"/>
  <c r="I13" i="2"/>
  <c r="S13" i="2"/>
  <c r="D14" i="2"/>
  <c r="AH14" i="2"/>
  <c r="X15" i="2"/>
  <c r="AC16" i="2"/>
  <c r="X17" i="2"/>
  <c r="AH18" i="2"/>
  <c r="X19" i="2"/>
  <c r="Q6" i="2"/>
  <c r="S6" i="2"/>
  <c r="I7" i="2"/>
  <c r="S7" i="2"/>
  <c r="Z7" i="2"/>
  <c r="F8" i="2"/>
  <c r="X8" i="2"/>
  <c r="AE8" i="2"/>
  <c r="I9" i="2"/>
  <c r="S9" i="2"/>
  <c r="D10" i="2"/>
  <c r="AH10" i="2"/>
  <c r="X11" i="2"/>
  <c r="I12" i="2"/>
  <c r="S12" i="2"/>
  <c r="D13" i="2"/>
  <c r="AH13" i="2"/>
  <c r="AC14" i="2"/>
  <c r="S15" i="2"/>
  <c r="D16" i="2"/>
  <c r="X16" i="2"/>
  <c r="I17" i="2"/>
  <c r="S17" i="2"/>
  <c r="D18" i="2"/>
  <c r="AC18" i="2"/>
  <c r="S19" i="2"/>
  <c r="X6" i="2"/>
  <c r="U6" i="2"/>
</calcChain>
</file>

<file path=xl/sharedStrings.xml><?xml version="1.0" encoding="utf-8"?>
<sst xmlns="http://schemas.openxmlformats.org/spreadsheetml/2006/main" count="67" uniqueCount="30">
  <si>
    <t>桃園市政府罰鍰規費系統教育訓練人數性別統計</t>
    <phoneticPr fontId="2" type="noConversion"/>
  </si>
  <si>
    <t>區域別</t>
    <phoneticPr fontId="2" type="noConversion"/>
  </si>
  <si>
    <t>107年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</si>
  <si>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</si>
  <si>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</si>
  <si>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</si>
  <si>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</si>
  <si>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</si>
  <si>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</si>
  <si>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占比</t>
    <phoneticPr fontId="2" type="noConversion"/>
  </si>
  <si>
    <t>市府內</t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</si>
  <si>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</si>
  <si>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</si>
  <si>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</si>
  <si>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</si>
  <si>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</si>
  <si>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</si>
  <si>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</si>
  <si>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</si>
  <si>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</si>
  <si>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</si>
  <si>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新屋區</t>
    <phoneticPr fontId="2" type="noConversion"/>
  </si>
  <si>
    <t>觀音區</t>
    <phoneticPr fontId="2" type="noConversion"/>
  </si>
  <si>
    <t>復興區</t>
    <phoneticPr fontId="2" type="noConversion"/>
  </si>
  <si>
    <t>資料來源：桃園市政府財政局財務管理科。</t>
    <phoneticPr fontId="2" type="noConversion"/>
  </si>
  <si>
    <t>111年</t>
    <phoneticPr fontId="2" type="noConversion"/>
  </si>
  <si>
    <t>單位：人、%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</si>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</sst>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1" fontId="4" fillId="2" borderId="10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176" fontId="4" fillId="2" borderId="0" xfId="0" applyNumberFormat="1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41" fontId="4" fillId="2" borderId="0" xfId="0" applyNumberFormat="1" applyFont="1" applyFill="1" applyBorder="1">
      <alignment vertical="center"/>
    </xf>
    <xf numFmtId="41" fontId="4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176" fontId="4" fillId="2" borderId="11" xfId="0" applyNumberFormat="1" applyFont="1" applyFill="1" applyBorder="1">
      <alignment vertical="center"/>
    </xf>
    <xf numFmtId="176" fontId="4" fillId="2" borderId="0" xfId="0" applyNumberFormat="1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vertical="center"/>
    </xf>
    <xf numFmtId="41" fontId="4" fillId="2" borderId="7" xfId="0" applyNumberFormat="1" applyFont="1" applyFill="1" applyBorder="1">
      <alignment vertical="center"/>
    </xf>
    <xf numFmtId="41" fontId="4" fillId="2" borderId="12" xfId="0" applyNumberFormat="1" applyFont="1" applyFill="1" applyBorder="1" applyAlignment="1">
      <alignment vertical="center"/>
    </xf>
    <xf numFmtId="176" fontId="4" fillId="2" borderId="12" xfId="0" applyNumberFormat="1" applyFont="1" applyFill="1" applyBorder="1" applyAlignment="1">
      <alignment vertical="center"/>
    </xf>
    <xf numFmtId="176" fontId="4" fillId="2" borderId="6" xfId="0" applyNumberFormat="1" applyFont="1" applyFill="1" applyBorder="1" applyAlignment="1">
      <alignment vertical="center"/>
    </xf>
    <xf numFmtId="176" fontId="4" fillId="2" borderId="12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41" fontId="4" fillId="2" borderId="5" xfId="0" applyNumberFormat="1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1" fontId="4" fillId="2" borderId="10" xfId="0" applyNumberFormat="1" applyFont="1" applyFill="1" applyBorder="1">
      <alignment vertical="center"/>
    </xf>
    <xf numFmtId="41" fontId="4" fillId="2" borderId="12" xfId="0" applyNumberFormat="1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21"/>
  <sheetViews>
    <sheetView tabSelected="1" zoomScale="90" zoomScaleNormal="90" workbookViewId="0">
      <pane xSplit="1" ySplit="5" topLeftCell="S6" activePane="bottomRight" state="frozen"/>
      <selection pane="topRight" activeCell="B1" sqref="B1"/>
      <selection pane="bottomLeft" activeCell="A6" sqref="A6"/>
      <selection pane="bottomRight" activeCell="AF9" sqref="AF9"/>
    </sheetView>
  </sheetViews>
  <sheetFormatPr defaultRowHeight="16.5" outlineLevelCol="1" x14ac:dyDescent="0.25"/>
  <cols>
    <col min="2" max="21" width="11.25" customWidth="1" outlineLevel="1"/>
    <col min="22" max="23" width="9" customWidth="1"/>
    <col min="24" max="24" width="11.25" customWidth="1"/>
    <col min="25" max="25" width="9" customWidth="1"/>
    <col min="26" max="26" width="11.25" customWidth="1"/>
    <col min="29" max="29" width="11.25" customWidth="1"/>
    <col min="31" max="31" width="11.25" customWidth="1"/>
    <col min="34" max="34" width="11.125" customWidth="1"/>
    <col min="36" max="36" width="11.375" customWidth="1"/>
    <col min="39" max="39" width="11.125" customWidth="1"/>
    <col min="41" max="41" width="11.375" customWidth="1"/>
  </cols>
  <sheetData>
    <row r="1" spans="1:42" ht="2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42" x14ac:dyDescent="0.25">
      <c r="A2" s="1"/>
      <c r="B2" s="1"/>
      <c r="C2" s="1"/>
      <c r="D2" s="1"/>
      <c r="E2" s="1"/>
      <c r="F2" s="2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1"/>
      <c r="U2" s="2"/>
      <c r="V2" s="1"/>
      <c r="W2" s="2"/>
      <c r="X2" s="1"/>
      <c r="Y2" s="1"/>
      <c r="Z2" s="2"/>
      <c r="AA2" s="1"/>
      <c r="AB2" s="2"/>
      <c r="AC2" s="1"/>
      <c r="AD2" s="2"/>
      <c r="AE2" s="2"/>
      <c r="AF2" s="2"/>
      <c r="AG2" s="2"/>
      <c r="AH2" s="2"/>
      <c r="AI2" s="2"/>
      <c r="AJ2" s="1"/>
      <c r="AO2" s="1" t="s">
        <v>26</v>
      </c>
    </row>
    <row r="3" spans="1:42" ht="19.5" x14ac:dyDescent="0.25">
      <c r="A3" s="38" t="s">
        <v>1</v>
      </c>
      <c r="B3" s="40" t="s">
        <v>2</v>
      </c>
      <c r="C3" s="40"/>
      <c r="D3" s="40"/>
      <c r="E3" s="40"/>
      <c r="F3" s="40"/>
      <c r="G3" s="40" t="s">
        <v>3</v>
      </c>
      <c r="H3" s="40"/>
      <c r="I3" s="40"/>
      <c r="J3" s="40"/>
      <c r="K3" s="40"/>
      <c r="L3" s="33" t="s">
        <v>4</v>
      </c>
      <c r="M3" s="33"/>
      <c r="N3" s="33"/>
      <c r="O3" s="33"/>
      <c r="P3" s="33"/>
      <c r="Q3" s="32" t="s">
        <v>5</v>
      </c>
      <c r="R3" s="33"/>
      <c r="S3" s="33"/>
      <c r="T3" s="33"/>
      <c r="U3" s="33"/>
      <c r="V3" s="32" t="s">
        <v>25</v>
      </c>
      <c r="W3" s="33"/>
      <c r="X3" s="33"/>
      <c r="Y3" s="33"/>
      <c r="Z3" s="33"/>
      <c r="AA3" s="32" t="s">
        <v>27</v>
      </c>
      <c r="AB3" s="33"/>
      <c r="AC3" s="33"/>
      <c r="AD3" s="33"/>
      <c r="AE3" s="33"/>
      <c r="AF3" s="32" t="s">
        <v>28</v>
      </c>
      <c r="AG3" s="33"/>
      <c r="AH3" s="33"/>
      <c r="AI3" s="33"/>
      <c r="AJ3" s="33"/>
      <c r="AK3" s="32" t="s">
        <v>29</v>
      </c>
      <c r="AL3" s="33"/>
      <c r="AM3" s="33"/>
      <c r="AN3" s="33"/>
      <c r="AO3" s="33"/>
      <c r="AP3" s="41"/>
    </row>
    <row r="4" spans="1:42" ht="19.5" x14ac:dyDescent="0.25">
      <c r="A4" s="39"/>
      <c r="B4" s="34" t="s">
        <v>6</v>
      </c>
      <c r="C4" s="34" t="s">
        <v>7</v>
      </c>
      <c r="D4" s="3"/>
      <c r="E4" s="34" t="s">
        <v>8</v>
      </c>
      <c r="F4" s="23"/>
      <c r="G4" s="34" t="s">
        <v>6</v>
      </c>
      <c r="H4" s="34" t="s">
        <v>7</v>
      </c>
      <c r="I4" s="3"/>
      <c r="J4" s="34" t="s">
        <v>8</v>
      </c>
      <c r="K4" s="23"/>
      <c r="L4" s="34" t="s">
        <v>6</v>
      </c>
      <c r="M4" s="34" t="s">
        <v>7</v>
      </c>
      <c r="N4" s="3"/>
      <c r="O4" s="34" t="s">
        <v>8</v>
      </c>
      <c r="P4" s="23"/>
      <c r="Q4" s="34" t="s">
        <v>6</v>
      </c>
      <c r="R4" s="34" t="s">
        <v>7</v>
      </c>
      <c r="S4" s="3"/>
      <c r="T4" s="34" t="s">
        <v>8</v>
      </c>
      <c r="U4" s="23"/>
      <c r="V4" s="34" t="s">
        <v>6</v>
      </c>
      <c r="W4" s="34" t="s">
        <v>7</v>
      </c>
      <c r="X4" s="3"/>
      <c r="Y4" s="34" t="s">
        <v>8</v>
      </c>
      <c r="Z4" s="23"/>
      <c r="AA4" s="34" t="s">
        <v>6</v>
      </c>
      <c r="AB4" s="34" t="s">
        <v>7</v>
      </c>
      <c r="AC4" s="3"/>
      <c r="AD4" s="34" t="s">
        <v>8</v>
      </c>
      <c r="AE4" s="23"/>
      <c r="AF4" s="34" t="s">
        <v>6</v>
      </c>
      <c r="AG4" s="34" t="s">
        <v>7</v>
      </c>
      <c r="AH4" s="3"/>
      <c r="AI4" s="34" t="s">
        <v>8</v>
      </c>
      <c r="AJ4" s="27"/>
      <c r="AK4" s="34" t="s">
        <v>6</v>
      </c>
      <c r="AL4" s="34" t="s">
        <v>7</v>
      </c>
      <c r="AM4" s="3"/>
      <c r="AN4" s="34" t="s">
        <v>8</v>
      </c>
      <c r="AO4" s="30"/>
      <c r="AP4" s="41"/>
    </row>
    <row r="5" spans="1:42" ht="19.5" x14ac:dyDescent="0.25">
      <c r="A5" s="39"/>
      <c r="B5" s="35"/>
      <c r="C5" s="36"/>
      <c r="D5" s="24" t="s">
        <v>9</v>
      </c>
      <c r="E5" s="35"/>
      <c r="F5" s="25" t="s">
        <v>9</v>
      </c>
      <c r="G5" s="35"/>
      <c r="H5" s="36"/>
      <c r="I5" s="24" t="s">
        <v>9</v>
      </c>
      <c r="J5" s="35"/>
      <c r="K5" s="25" t="s">
        <v>9</v>
      </c>
      <c r="L5" s="35"/>
      <c r="M5" s="36"/>
      <c r="N5" s="24" t="s">
        <v>9</v>
      </c>
      <c r="O5" s="35"/>
      <c r="P5" s="25" t="s">
        <v>9</v>
      </c>
      <c r="Q5" s="35"/>
      <c r="R5" s="36"/>
      <c r="S5" s="24" t="s">
        <v>9</v>
      </c>
      <c r="T5" s="35"/>
      <c r="U5" s="25" t="s">
        <v>9</v>
      </c>
      <c r="V5" s="35"/>
      <c r="W5" s="36"/>
      <c r="X5" s="24" t="s">
        <v>9</v>
      </c>
      <c r="Y5" s="35"/>
      <c r="Z5" s="25" t="s">
        <v>9</v>
      </c>
      <c r="AA5" s="35"/>
      <c r="AB5" s="36"/>
      <c r="AC5" s="24" t="s">
        <v>9</v>
      </c>
      <c r="AD5" s="35"/>
      <c r="AE5" s="25" t="s">
        <v>9</v>
      </c>
      <c r="AF5" s="35"/>
      <c r="AG5" s="36"/>
      <c r="AH5" s="24" t="s">
        <v>9</v>
      </c>
      <c r="AI5" s="35"/>
      <c r="AJ5" s="25" t="s">
        <v>9</v>
      </c>
      <c r="AK5" s="35"/>
      <c r="AL5" s="36"/>
      <c r="AM5" s="26" t="s">
        <v>9</v>
      </c>
      <c r="AN5" s="35"/>
      <c r="AO5" s="31" t="s">
        <v>9</v>
      </c>
      <c r="AP5" s="41"/>
    </row>
    <row r="6" spans="1:42" ht="19.5" x14ac:dyDescent="0.25">
      <c r="A6" s="4" t="s">
        <v>6</v>
      </c>
      <c r="B6" s="5">
        <f>SUM(B7:B20)</f>
        <v>149</v>
      </c>
      <c r="C6" s="6">
        <f>SUM(C7:C20)</f>
        <v>46</v>
      </c>
      <c r="D6" s="7">
        <f>C6/B6*100</f>
        <v>30.872483221476511</v>
      </c>
      <c r="E6" s="6">
        <f>SUM(E7:E20)</f>
        <v>103</v>
      </c>
      <c r="F6" s="7">
        <f>E6/B6*100</f>
        <v>69.127516778523486</v>
      </c>
      <c r="G6" s="5">
        <f>SUM(G7:G20)</f>
        <v>151</v>
      </c>
      <c r="H6" s="6">
        <f>SUM(H7:H20)</f>
        <v>55</v>
      </c>
      <c r="I6" s="7">
        <f>H6/G6*100</f>
        <v>36.423841059602644</v>
      </c>
      <c r="J6" s="6">
        <f>SUM(J7:J20)</f>
        <v>96</v>
      </c>
      <c r="K6" s="7">
        <f>J6/G6*100</f>
        <v>63.576158940397356</v>
      </c>
      <c r="L6" s="5">
        <f>SUM(L7:L20)</f>
        <v>108</v>
      </c>
      <c r="M6" s="6">
        <f>SUM(M7:M20)</f>
        <v>37</v>
      </c>
      <c r="N6" s="7">
        <f>M6/L6*100</f>
        <v>34.25925925925926</v>
      </c>
      <c r="O6" s="6">
        <f>SUM(O7:O20)</f>
        <v>71</v>
      </c>
      <c r="P6" s="7">
        <f>O6/L6*100</f>
        <v>65.740740740740748</v>
      </c>
      <c r="Q6" s="5">
        <f>SUM(Q7:Q20)</f>
        <v>137</v>
      </c>
      <c r="R6" s="6">
        <f>SUM(R7:R20)</f>
        <v>43</v>
      </c>
      <c r="S6" s="7">
        <f>R6/Q6*100</f>
        <v>31.386861313868614</v>
      </c>
      <c r="T6" s="6">
        <f>SUM(T7:T20)</f>
        <v>94</v>
      </c>
      <c r="U6" s="7">
        <f>T6/Q6*100</f>
        <v>68.613138686131393</v>
      </c>
      <c r="V6" s="5">
        <f t="shared" ref="V6:V19" si="0">W6+Y6</f>
        <v>135</v>
      </c>
      <c r="W6" s="6">
        <f>SUM(W7:W20)</f>
        <v>48</v>
      </c>
      <c r="X6" s="7">
        <f>W6/V6*100</f>
        <v>35.555555555555557</v>
      </c>
      <c r="Y6" s="6">
        <f>SUM(Y7:Y20)</f>
        <v>87</v>
      </c>
      <c r="Z6" s="7">
        <f t="shared" ref="Z6:Z19" si="1">Y6/V6*100</f>
        <v>64.444444444444443</v>
      </c>
      <c r="AA6" s="5">
        <f t="shared" ref="AA6:AA19" si="2">AB6+AD6</f>
        <v>90</v>
      </c>
      <c r="AB6" s="6">
        <f>SUM(AB7:AB20)</f>
        <v>30</v>
      </c>
      <c r="AC6" s="7">
        <f>AB6/AA6*100</f>
        <v>33.333333333333329</v>
      </c>
      <c r="AD6" s="6">
        <f>SUM(AD7:AD20)</f>
        <v>60</v>
      </c>
      <c r="AE6" s="7">
        <f t="shared" ref="AE6:AE19" si="3">AD6/AA6*100</f>
        <v>66.666666666666657</v>
      </c>
      <c r="AF6" s="28">
        <f t="shared" ref="AF6:AF19" si="4">AG6+AI6</f>
        <v>78</v>
      </c>
      <c r="AG6" s="10">
        <f>SUM(AG7:AG20)</f>
        <v>25</v>
      </c>
      <c r="AH6" s="11">
        <f>AG6/AF6*100</f>
        <v>32.051282051282051</v>
      </c>
      <c r="AI6" s="10">
        <f>SUM(AI7:AI20)</f>
        <v>53</v>
      </c>
      <c r="AJ6" s="11">
        <f t="shared" ref="AJ6:AJ19" si="5">AI6/AF6*100</f>
        <v>67.948717948717956</v>
      </c>
      <c r="AK6" s="28">
        <f t="shared" ref="AK6:AK19" si="6">AL6+AN6</f>
        <v>64</v>
      </c>
      <c r="AL6" s="10">
        <f>SUM(AL7:AL20)</f>
        <v>17</v>
      </c>
      <c r="AM6" s="11">
        <f>AL6/AK6*100</f>
        <v>26.5625</v>
      </c>
      <c r="AN6" s="10">
        <f>SUM(AN7:AN20)</f>
        <v>47</v>
      </c>
      <c r="AO6" s="7">
        <f t="shared" ref="AO6:AO9" si="7">AN6/AK6*100</f>
        <v>73.4375</v>
      </c>
      <c r="AP6" s="41"/>
    </row>
    <row r="7" spans="1:42" ht="19.5" x14ac:dyDescent="0.25">
      <c r="A7" s="8" t="s">
        <v>10</v>
      </c>
      <c r="B7" s="9">
        <f>C7+E7</f>
        <v>85</v>
      </c>
      <c r="C7" s="10">
        <v>28</v>
      </c>
      <c r="D7" s="11">
        <f>(C7/B7)*100</f>
        <v>32.941176470588232</v>
      </c>
      <c r="E7" s="10">
        <v>57</v>
      </c>
      <c r="F7" s="12">
        <f t="shared" ref="F7:F19" si="8">(E7/B7)*100</f>
        <v>67.058823529411754</v>
      </c>
      <c r="G7" s="9">
        <f>H7+J7</f>
        <v>108</v>
      </c>
      <c r="H7" s="10">
        <v>39</v>
      </c>
      <c r="I7" s="11">
        <f>(H7/G7)*100</f>
        <v>36.111111111111107</v>
      </c>
      <c r="J7" s="10">
        <v>69</v>
      </c>
      <c r="K7" s="12">
        <f t="shared" ref="K7:K19" si="9">(J7/G7)*100</f>
        <v>63.888888888888886</v>
      </c>
      <c r="L7" s="9">
        <f>M7+O7</f>
        <v>89</v>
      </c>
      <c r="M7" s="10">
        <v>32</v>
      </c>
      <c r="N7" s="7">
        <v>35.96</v>
      </c>
      <c r="O7" s="10">
        <v>57</v>
      </c>
      <c r="P7" s="12">
        <v>64.040000000000006</v>
      </c>
      <c r="Q7" s="9">
        <f>R7+T7</f>
        <v>78</v>
      </c>
      <c r="R7" s="6">
        <v>27</v>
      </c>
      <c r="S7" s="7">
        <f>R7/Q7*100</f>
        <v>34.615384615384613</v>
      </c>
      <c r="T7" s="6">
        <v>51</v>
      </c>
      <c r="U7" s="7">
        <f>T7/Q7*100</f>
        <v>65.384615384615387</v>
      </c>
      <c r="V7" s="22">
        <f t="shared" si="0"/>
        <v>78</v>
      </c>
      <c r="W7" s="6">
        <v>35</v>
      </c>
      <c r="X7" s="7">
        <f>W7/V7*100</f>
        <v>44.871794871794876</v>
      </c>
      <c r="Y7" s="6">
        <v>43</v>
      </c>
      <c r="Z7" s="7">
        <f t="shared" si="1"/>
        <v>55.128205128205131</v>
      </c>
      <c r="AA7" s="22">
        <f t="shared" si="2"/>
        <v>64</v>
      </c>
      <c r="AB7" s="6">
        <v>23</v>
      </c>
      <c r="AC7" s="7">
        <f>AB7/AA7*100</f>
        <v>35.9375</v>
      </c>
      <c r="AD7" s="6">
        <v>41</v>
      </c>
      <c r="AE7" s="7">
        <f t="shared" si="3"/>
        <v>64.0625</v>
      </c>
      <c r="AF7" s="22">
        <f t="shared" si="4"/>
        <v>54</v>
      </c>
      <c r="AG7" s="10">
        <v>19</v>
      </c>
      <c r="AH7" s="11">
        <f>AG7/AF7*100</f>
        <v>35.185185185185183</v>
      </c>
      <c r="AI7" s="10">
        <v>35</v>
      </c>
      <c r="AJ7" s="11">
        <f t="shared" si="5"/>
        <v>64.81481481481481</v>
      </c>
      <c r="AK7" s="22">
        <f t="shared" si="6"/>
        <v>33</v>
      </c>
      <c r="AL7" s="10">
        <v>7</v>
      </c>
      <c r="AM7" s="11">
        <f>AL7/AK7*100</f>
        <v>21.212121212121211</v>
      </c>
      <c r="AN7" s="10">
        <v>26</v>
      </c>
      <c r="AO7" s="7">
        <f t="shared" si="7"/>
        <v>78.787878787878782</v>
      </c>
      <c r="AP7" s="41"/>
    </row>
    <row r="8" spans="1:42" ht="19.5" x14ac:dyDescent="0.25">
      <c r="A8" s="8" t="s">
        <v>11</v>
      </c>
      <c r="B8" s="9">
        <f t="shared" ref="B8:B20" si="10">C8+E8</f>
        <v>2</v>
      </c>
      <c r="C8" s="6">
        <v>0</v>
      </c>
      <c r="D8" s="13">
        <v>0</v>
      </c>
      <c r="E8" s="10">
        <v>2</v>
      </c>
      <c r="F8" s="12">
        <f t="shared" si="8"/>
        <v>100</v>
      </c>
      <c r="G8" s="9">
        <f t="shared" ref="G8:G20" si="11">H8+J8</f>
        <v>3</v>
      </c>
      <c r="H8" s="6">
        <v>0</v>
      </c>
      <c r="I8" s="13">
        <v>0</v>
      </c>
      <c r="J8" s="10">
        <v>3</v>
      </c>
      <c r="K8" s="12">
        <f t="shared" si="9"/>
        <v>100</v>
      </c>
      <c r="L8" s="9">
        <f t="shared" ref="L8:L20" si="12">M8+O8</f>
        <v>1</v>
      </c>
      <c r="M8" s="6">
        <v>0</v>
      </c>
      <c r="N8" s="13">
        <v>0</v>
      </c>
      <c r="O8" s="10">
        <v>1</v>
      </c>
      <c r="P8" s="12">
        <v>100</v>
      </c>
      <c r="Q8" s="9">
        <f t="shared" ref="Q8:Q20" si="13">R8+T8</f>
        <v>3</v>
      </c>
      <c r="R8" s="6">
        <v>0</v>
      </c>
      <c r="S8" s="7">
        <f>R8/Q8*100</f>
        <v>0</v>
      </c>
      <c r="T8" s="6">
        <v>3</v>
      </c>
      <c r="U8" s="7">
        <f t="shared" ref="U8:U19" si="14">T8/Q8*100</f>
        <v>100</v>
      </c>
      <c r="V8" s="22">
        <f t="shared" si="0"/>
        <v>3</v>
      </c>
      <c r="W8" s="6">
        <v>0</v>
      </c>
      <c r="X8" s="7">
        <f>W8/V8*100</f>
        <v>0</v>
      </c>
      <c r="Y8" s="6">
        <v>3</v>
      </c>
      <c r="Z8" s="7">
        <f t="shared" si="1"/>
        <v>100</v>
      </c>
      <c r="AA8" s="22">
        <f t="shared" si="2"/>
        <v>4</v>
      </c>
      <c r="AB8" s="6">
        <v>1</v>
      </c>
      <c r="AC8" s="7">
        <f>AB8/AA8*100</f>
        <v>25</v>
      </c>
      <c r="AD8" s="6">
        <v>3</v>
      </c>
      <c r="AE8" s="7">
        <f t="shared" si="3"/>
        <v>75</v>
      </c>
      <c r="AF8" s="22">
        <f t="shared" si="4"/>
        <v>3</v>
      </c>
      <c r="AG8" s="10">
        <v>0</v>
      </c>
      <c r="AH8" s="11">
        <f>AG8/AF8*100</f>
        <v>0</v>
      </c>
      <c r="AI8" s="10">
        <v>3</v>
      </c>
      <c r="AJ8" s="11">
        <f t="shared" si="5"/>
        <v>100</v>
      </c>
      <c r="AK8" s="22">
        <f t="shared" si="6"/>
        <v>15</v>
      </c>
      <c r="AL8" s="10">
        <v>2</v>
      </c>
      <c r="AM8" s="11">
        <f>AL8/AK8*100</f>
        <v>13.333333333333334</v>
      </c>
      <c r="AN8" s="10">
        <v>13</v>
      </c>
      <c r="AO8" s="7">
        <f t="shared" si="7"/>
        <v>86.666666666666671</v>
      </c>
      <c r="AP8" s="41"/>
    </row>
    <row r="9" spans="1:42" ht="19.5" x14ac:dyDescent="0.25">
      <c r="A9" s="8" t="s">
        <v>12</v>
      </c>
      <c r="B9" s="9">
        <f t="shared" si="10"/>
        <v>8</v>
      </c>
      <c r="C9" s="10">
        <v>0</v>
      </c>
      <c r="D9" s="11">
        <f t="shared" ref="D9:D19" si="15">(C9/B9)*100</f>
        <v>0</v>
      </c>
      <c r="E9" s="10">
        <v>8</v>
      </c>
      <c r="F9" s="12">
        <f t="shared" si="8"/>
        <v>100</v>
      </c>
      <c r="G9" s="9">
        <f t="shared" si="11"/>
        <v>9</v>
      </c>
      <c r="H9" s="10">
        <v>2</v>
      </c>
      <c r="I9" s="11">
        <f t="shared" ref="I9:I18" si="16">(H9/G9)*100</f>
        <v>22.222222222222221</v>
      </c>
      <c r="J9" s="10">
        <v>7</v>
      </c>
      <c r="K9" s="12">
        <f t="shared" si="9"/>
        <v>77.777777777777786</v>
      </c>
      <c r="L9" s="9">
        <f t="shared" si="12"/>
        <v>3</v>
      </c>
      <c r="M9" s="6">
        <v>0</v>
      </c>
      <c r="N9" s="13">
        <v>0</v>
      </c>
      <c r="O9" s="10">
        <v>3</v>
      </c>
      <c r="P9" s="12">
        <v>100</v>
      </c>
      <c r="Q9" s="9">
        <f t="shared" si="13"/>
        <v>9</v>
      </c>
      <c r="R9" s="6">
        <v>2</v>
      </c>
      <c r="S9" s="7">
        <f t="shared" ref="S9:S19" si="17">R9/Q9*100</f>
        <v>22.222222222222221</v>
      </c>
      <c r="T9" s="6">
        <v>7</v>
      </c>
      <c r="U9" s="7">
        <f t="shared" si="14"/>
        <v>77.777777777777786</v>
      </c>
      <c r="V9" s="22">
        <f t="shared" si="0"/>
        <v>13</v>
      </c>
      <c r="W9" s="6">
        <v>4</v>
      </c>
      <c r="X9" s="7">
        <f t="shared" ref="X9:X19" si="18">W9/V9*100</f>
        <v>30.76923076923077</v>
      </c>
      <c r="Y9" s="6">
        <v>9</v>
      </c>
      <c r="Z9" s="7">
        <f t="shared" si="1"/>
        <v>69.230769230769226</v>
      </c>
      <c r="AA9" s="22">
        <f t="shared" si="2"/>
        <v>6</v>
      </c>
      <c r="AB9" s="6">
        <v>0</v>
      </c>
      <c r="AC9" s="7">
        <f t="shared" ref="AC9:AC19" si="19">AB9/AA9*100</f>
        <v>0</v>
      </c>
      <c r="AD9" s="6">
        <v>6</v>
      </c>
      <c r="AE9" s="7">
        <f t="shared" si="3"/>
        <v>100</v>
      </c>
      <c r="AF9" s="22">
        <f t="shared" si="4"/>
        <v>4</v>
      </c>
      <c r="AG9" s="10">
        <v>0</v>
      </c>
      <c r="AH9" s="11">
        <f t="shared" ref="AH9:AH19" si="20">AG9/AF9*100</f>
        <v>0</v>
      </c>
      <c r="AI9" s="10">
        <v>4</v>
      </c>
      <c r="AJ9" s="11">
        <f t="shared" si="5"/>
        <v>100</v>
      </c>
      <c r="AK9" s="22">
        <f t="shared" si="6"/>
        <v>1</v>
      </c>
      <c r="AL9" s="10">
        <v>0</v>
      </c>
      <c r="AM9" s="11">
        <f t="shared" ref="AM9" si="21">AL9/AK9*100</f>
        <v>0</v>
      </c>
      <c r="AN9" s="10">
        <v>1</v>
      </c>
      <c r="AO9" s="7">
        <f t="shared" si="7"/>
        <v>100</v>
      </c>
      <c r="AP9" s="41"/>
    </row>
    <row r="10" spans="1:42" ht="19.5" x14ac:dyDescent="0.25">
      <c r="A10" s="8" t="s">
        <v>13</v>
      </c>
      <c r="B10" s="9">
        <f t="shared" si="10"/>
        <v>5</v>
      </c>
      <c r="C10" s="10">
        <v>2</v>
      </c>
      <c r="D10" s="11">
        <f t="shared" si="15"/>
        <v>40</v>
      </c>
      <c r="E10" s="10">
        <v>3</v>
      </c>
      <c r="F10" s="12">
        <f t="shared" si="8"/>
        <v>60</v>
      </c>
      <c r="G10" s="9">
        <f t="shared" si="11"/>
        <v>3</v>
      </c>
      <c r="H10" s="10">
        <v>1</v>
      </c>
      <c r="I10" s="11">
        <f t="shared" si="16"/>
        <v>33.333333333333329</v>
      </c>
      <c r="J10" s="10">
        <v>2</v>
      </c>
      <c r="K10" s="12">
        <f t="shared" si="9"/>
        <v>66.666666666666657</v>
      </c>
      <c r="L10" s="9">
        <f t="shared" si="12"/>
        <v>0</v>
      </c>
      <c r="M10" s="6">
        <v>0</v>
      </c>
      <c r="N10" s="13">
        <v>0</v>
      </c>
      <c r="O10" s="6">
        <v>0</v>
      </c>
      <c r="P10" s="14">
        <v>0</v>
      </c>
      <c r="Q10" s="9">
        <f t="shared" si="13"/>
        <v>7</v>
      </c>
      <c r="R10" s="6">
        <v>1</v>
      </c>
      <c r="S10" s="7">
        <f t="shared" si="17"/>
        <v>14.285714285714285</v>
      </c>
      <c r="T10" s="6">
        <v>6</v>
      </c>
      <c r="U10" s="7">
        <f t="shared" si="14"/>
        <v>85.714285714285708</v>
      </c>
      <c r="V10" s="22">
        <f t="shared" si="0"/>
        <v>8</v>
      </c>
      <c r="W10" s="6">
        <v>1</v>
      </c>
      <c r="X10" s="7">
        <f t="shared" si="18"/>
        <v>12.5</v>
      </c>
      <c r="Y10" s="6">
        <v>7</v>
      </c>
      <c r="Z10" s="7">
        <f t="shared" si="1"/>
        <v>87.5</v>
      </c>
      <c r="AA10" s="22">
        <f t="shared" si="2"/>
        <v>3</v>
      </c>
      <c r="AB10" s="6">
        <v>1</v>
      </c>
      <c r="AC10" s="7">
        <f>AB10/AA10*100</f>
        <v>33.333333333333329</v>
      </c>
      <c r="AD10" s="6">
        <v>2</v>
      </c>
      <c r="AE10" s="7">
        <f>AD10/AA10*100</f>
        <v>66.666666666666657</v>
      </c>
      <c r="AF10" s="22">
        <f t="shared" si="4"/>
        <v>2</v>
      </c>
      <c r="AG10" s="10">
        <v>0</v>
      </c>
      <c r="AH10" s="11">
        <f>AG10/AF10*100</f>
        <v>0</v>
      </c>
      <c r="AI10" s="10">
        <v>2</v>
      </c>
      <c r="AJ10" s="11">
        <f>AI10/AF10*100</f>
        <v>100</v>
      </c>
      <c r="AK10" s="22">
        <f t="shared" si="6"/>
        <v>1</v>
      </c>
      <c r="AL10" s="10">
        <v>0</v>
      </c>
      <c r="AM10" s="11">
        <f>AL10/AK10*100</f>
        <v>0</v>
      </c>
      <c r="AN10" s="10">
        <v>1</v>
      </c>
      <c r="AO10" s="7">
        <f>AN10/AK10*100</f>
        <v>100</v>
      </c>
      <c r="AP10" s="41"/>
    </row>
    <row r="11" spans="1:42" ht="19.5" x14ac:dyDescent="0.25">
      <c r="A11" s="8" t="s">
        <v>14</v>
      </c>
      <c r="B11" s="9">
        <f t="shared" si="10"/>
        <v>4</v>
      </c>
      <c r="C11" s="10">
        <v>3</v>
      </c>
      <c r="D11" s="11">
        <f t="shared" si="15"/>
        <v>75</v>
      </c>
      <c r="E11" s="6">
        <v>1</v>
      </c>
      <c r="F11" s="12">
        <f t="shared" si="8"/>
        <v>25</v>
      </c>
      <c r="G11" s="9">
        <f t="shared" si="11"/>
        <v>3</v>
      </c>
      <c r="H11" s="10">
        <v>3</v>
      </c>
      <c r="I11" s="11">
        <f t="shared" si="16"/>
        <v>100</v>
      </c>
      <c r="J11" s="6">
        <v>0</v>
      </c>
      <c r="K11" s="14">
        <v>0</v>
      </c>
      <c r="L11" s="9">
        <f t="shared" si="12"/>
        <v>1</v>
      </c>
      <c r="M11" s="6">
        <v>1</v>
      </c>
      <c r="N11" s="13">
        <v>100</v>
      </c>
      <c r="O11" s="6">
        <v>0</v>
      </c>
      <c r="P11" s="14">
        <v>0</v>
      </c>
      <c r="Q11" s="9">
        <f t="shared" si="13"/>
        <v>5</v>
      </c>
      <c r="R11" s="6">
        <v>1</v>
      </c>
      <c r="S11" s="7">
        <f t="shared" si="17"/>
        <v>20</v>
      </c>
      <c r="T11" s="6">
        <v>4</v>
      </c>
      <c r="U11" s="7">
        <f t="shared" si="14"/>
        <v>80</v>
      </c>
      <c r="V11" s="22">
        <f t="shared" si="0"/>
        <v>3</v>
      </c>
      <c r="W11" s="6">
        <v>1</v>
      </c>
      <c r="X11" s="7">
        <f t="shared" si="18"/>
        <v>33.333333333333329</v>
      </c>
      <c r="Y11" s="6">
        <v>2</v>
      </c>
      <c r="Z11" s="7">
        <f t="shared" si="1"/>
        <v>66.666666666666657</v>
      </c>
      <c r="AA11" s="22">
        <f t="shared" si="2"/>
        <v>1</v>
      </c>
      <c r="AB11" s="6">
        <v>1</v>
      </c>
      <c r="AC11" s="7">
        <f t="shared" si="19"/>
        <v>100</v>
      </c>
      <c r="AD11" s="6">
        <v>0</v>
      </c>
      <c r="AE11" s="7">
        <f t="shared" si="3"/>
        <v>0</v>
      </c>
      <c r="AF11" s="22">
        <f t="shared" si="4"/>
        <v>1</v>
      </c>
      <c r="AG11" s="10">
        <v>1</v>
      </c>
      <c r="AH11" s="11">
        <f t="shared" si="20"/>
        <v>100</v>
      </c>
      <c r="AI11" s="10">
        <v>0</v>
      </c>
      <c r="AJ11" s="11">
        <f t="shared" si="5"/>
        <v>0</v>
      </c>
      <c r="AK11" s="22">
        <f t="shared" si="6"/>
        <v>2</v>
      </c>
      <c r="AL11" s="10">
        <v>2</v>
      </c>
      <c r="AM11" s="11">
        <f t="shared" ref="AM11:AM19" si="22">AL11/AK11*100</f>
        <v>100</v>
      </c>
      <c r="AN11" s="10">
        <v>0</v>
      </c>
      <c r="AO11" s="7">
        <f t="shared" ref="AO11:AO19" si="23">AN11/AK11*100</f>
        <v>0</v>
      </c>
      <c r="AP11" s="41"/>
    </row>
    <row r="12" spans="1:42" ht="19.5" x14ac:dyDescent="0.25">
      <c r="A12" s="8" t="s">
        <v>15</v>
      </c>
      <c r="B12" s="9">
        <f t="shared" si="10"/>
        <v>7</v>
      </c>
      <c r="C12" s="10">
        <v>3</v>
      </c>
      <c r="D12" s="11">
        <f t="shared" si="15"/>
        <v>42.857142857142854</v>
      </c>
      <c r="E12" s="10">
        <v>4</v>
      </c>
      <c r="F12" s="12">
        <f t="shared" si="8"/>
        <v>57.142857142857139</v>
      </c>
      <c r="G12" s="9">
        <f t="shared" si="11"/>
        <v>2</v>
      </c>
      <c r="H12" s="10">
        <v>1</v>
      </c>
      <c r="I12" s="11">
        <f t="shared" si="16"/>
        <v>50</v>
      </c>
      <c r="J12" s="10">
        <v>1</v>
      </c>
      <c r="K12" s="12">
        <f t="shared" si="9"/>
        <v>50</v>
      </c>
      <c r="L12" s="9">
        <f t="shared" si="12"/>
        <v>2</v>
      </c>
      <c r="M12" s="6">
        <v>1</v>
      </c>
      <c r="N12" s="13">
        <v>50</v>
      </c>
      <c r="O12" s="10">
        <v>1</v>
      </c>
      <c r="P12" s="12">
        <v>50</v>
      </c>
      <c r="Q12" s="9">
        <f t="shared" si="13"/>
        <v>3</v>
      </c>
      <c r="R12" s="6">
        <v>1</v>
      </c>
      <c r="S12" s="7">
        <f t="shared" si="17"/>
        <v>33.333333333333329</v>
      </c>
      <c r="T12" s="6">
        <v>2</v>
      </c>
      <c r="U12" s="7">
        <f t="shared" si="14"/>
        <v>66.666666666666657</v>
      </c>
      <c r="V12" s="22">
        <f t="shared" si="0"/>
        <v>1</v>
      </c>
      <c r="W12" s="6">
        <v>0</v>
      </c>
      <c r="X12" s="7">
        <f t="shared" si="18"/>
        <v>0</v>
      </c>
      <c r="Y12" s="6">
        <v>1</v>
      </c>
      <c r="Z12" s="7">
        <f t="shared" si="1"/>
        <v>100</v>
      </c>
      <c r="AA12" s="22">
        <f t="shared" si="2"/>
        <v>1</v>
      </c>
      <c r="AB12" s="6">
        <v>1</v>
      </c>
      <c r="AC12" s="7">
        <f t="shared" si="19"/>
        <v>100</v>
      </c>
      <c r="AD12" s="6">
        <v>0</v>
      </c>
      <c r="AE12" s="7">
        <f t="shared" si="3"/>
        <v>0</v>
      </c>
      <c r="AF12" s="22">
        <f t="shared" si="4"/>
        <v>1</v>
      </c>
      <c r="AG12" s="10">
        <v>1</v>
      </c>
      <c r="AH12" s="11">
        <f t="shared" si="20"/>
        <v>100</v>
      </c>
      <c r="AI12" s="10">
        <v>0</v>
      </c>
      <c r="AJ12" s="11">
        <f t="shared" si="5"/>
        <v>0</v>
      </c>
      <c r="AK12" s="22">
        <f t="shared" si="6"/>
        <v>1</v>
      </c>
      <c r="AL12" s="10">
        <v>1</v>
      </c>
      <c r="AM12" s="11">
        <f t="shared" si="22"/>
        <v>100</v>
      </c>
      <c r="AN12" s="10">
        <v>0</v>
      </c>
      <c r="AO12" s="7">
        <f t="shared" si="23"/>
        <v>0</v>
      </c>
      <c r="AP12" s="41"/>
    </row>
    <row r="13" spans="1:42" ht="19.5" x14ac:dyDescent="0.25">
      <c r="A13" s="8" t="s">
        <v>16</v>
      </c>
      <c r="B13" s="9">
        <f t="shared" si="10"/>
        <v>6</v>
      </c>
      <c r="C13" s="10">
        <v>2</v>
      </c>
      <c r="D13" s="11">
        <f t="shared" si="15"/>
        <v>33.333333333333329</v>
      </c>
      <c r="E13" s="10">
        <v>4</v>
      </c>
      <c r="F13" s="12">
        <f t="shared" si="8"/>
        <v>66.666666666666657</v>
      </c>
      <c r="G13" s="9">
        <f t="shared" si="11"/>
        <v>7</v>
      </c>
      <c r="H13" s="10">
        <v>4</v>
      </c>
      <c r="I13" s="11">
        <f t="shared" si="16"/>
        <v>57.142857142857139</v>
      </c>
      <c r="J13" s="10">
        <v>3</v>
      </c>
      <c r="K13" s="12">
        <f t="shared" si="9"/>
        <v>42.857142857142854</v>
      </c>
      <c r="L13" s="9">
        <f t="shared" si="12"/>
        <v>1</v>
      </c>
      <c r="M13" s="6">
        <v>0</v>
      </c>
      <c r="N13" s="13">
        <v>0</v>
      </c>
      <c r="O13" s="10">
        <v>1</v>
      </c>
      <c r="P13" s="12">
        <v>100</v>
      </c>
      <c r="Q13" s="9">
        <f t="shared" si="13"/>
        <v>6</v>
      </c>
      <c r="R13" s="6">
        <v>2</v>
      </c>
      <c r="S13" s="7">
        <f t="shared" si="17"/>
        <v>33.333333333333329</v>
      </c>
      <c r="T13" s="6">
        <v>4</v>
      </c>
      <c r="U13" s="7">
        <f t="shared" si="14"/>
        <v>66.666666666666657</v>
      </c>
      <c r="V13" s="22">
        <f t="shared" si="0"/>
        <v>5</v>
      </c>
      <c r="W13" s="6">
        <v>1</v>
      </c>
      <c r="X13" s="7">
        <f t="shared" si="18"/>
        <v>20</v>
      </c>
      <c r="Y13" s="6">
        <v>4</v>
      </c>
      <c r="Z13" s="7">
        <f t="shared" si="1"/>
        <v>80</v>
      </c>
      <c r="AA13" s="22">
        <f t="shared" si="2"/>
        <v>1</v>
      </c>
      <c r="AB13" s="6">
        <v>0</v>
      </c>
      <c r="AC13" s="7">
        <f t="shared" si="19"/>
        <v>0</v>
      </c>
      <c r="AD13" s="6">
        <v>1</v>
      </c>
      <c r="AE13" s="7">
        <f t="shared" si="3"/>
        <v>100</v>
      </c>
      <c r="AF13" s="22">
        <f t="shared" si="4"/>
        <v>1</v>
      </c>
      <c r="AG13" s="10">
        <v>0</v>
      </c>
      <c r="AH13" s="11">
        <f t="shared" si="20"/>
        <v>0</v>
      </c>
      <c r="AI13" s="10">
        <v>1</v>
      </c>
      <c r="AJ13" s="11">
        <f t="shared" si="5"/>
        <v>100</v>
      </c>
      <c r="AK13" s="22">
        <f t="shared" si="6"/>
        <v>1</v>
      </c>
      <c r="AL13" s="10">
        <v>0</v>
      </c>
      <c r="AM13" s="11">
        <f t="shared" si="22"/>
        <v>0</v>
      </c>
      <c r="AN13" s="10">
        <v>1</v>
      </c>
      <c r="AO13" s="7">
        <f t="shared" si="23"/>
        <v>100</v>
      </c>
      <c r="AP13" s="41"/>
    </row>
    <row r="14" spans="1:42" ht="19.5" x14ac:dyDescent="0.25">
      <c r="A14" s="8" t="s">
        <v>17</v>
      </c>
      <c r="B14" s="9">
        <f t="shared" si="10"/>
        <v>6</v>
      </c>
      <c r="C14" s="10">
        <v>3</v>
      </c>
      <c r="D14" s="11">
        <f t="shared" si="15"/>
        <v>50</v>
      </c>
      <c r="E14" s="10">
        <v>3</v>
      </c>
      <c r="F14" s="12">
        <f t="shared" si="8"/>
        <v>50</v>
      </c>
      <c r="G14" s="9">
        <f t="shared" si="11"/>
        <v>2</v>
      </c>
      <c r="H14" s="10">
        <v>1</v>
      </c>
      <c r="I14" s="11">
        <f t="shared" si="16"/>
        <v>50</v>
      </c>
      <c r="J14" s="10">
        <v>1</v>
      </c>
      <c r="K14" s="12">
        <f t="shared" si="9"/>
        <v>50</v>
      </c>
      <c r="L14" s="9">
        <f t="shared" si="12"/>
        <v>1</v>
      </c>
      <c r="M14" s="6">
        <v>0</v>
      </c>
      <c r="N14" s="13">
        <v>0</v>
      </c>
      <c r="O14" s="10">
        <v>1</v>
      </c>
      <c r="P14" s="12">
        <v>100</v>
      </c>
      <c r="Q14" s="9">
        <f t="shared" si="13"/>
        <v>3</v>
      </c>
      <c r="R14" s="6">
        <v>0</v>
      </c>
      <c r="S14" s="7">
        <f t="shared" si="17"/>
        <v>0</v>
      </c>
      <c r="T14" s="6">
        <v>3</v>
      </c>
      <c r="U14" s="7">
        <f t="shared" si="14"/>
        <v>100</v>
      </c>
      <c r="V14" s="22">
        <f t="shared" si="0"/>
        <v>1</v>
      </c>
      <c r="W14" s="6">
        <v>0</v>
      </c>
      <c r="X14" s="7">
        <f t="shared" si="18"/>
        <v>0</v>
      </c>
      <c r="Y14" s="6">
        <v>1</v>
      </c>
      <c r="Z14" s="7">
        <f t="shared" si="1"/>
        <v>100</v>
      </c>
      <c r="AA14" s="22">
        <f t="shared" si="2"/>
        <v>1</v>
      </c>
      <c r="AB14" s="6">
        <v>0</v>
      </c>
      <c r="AC14" s="7">
        <f t="shared" si="19"/>
        <v>0</v>
      </c>
      <c r="AD14" s="6">
        <v>1</v>
      </c>
      <c r="AE14" s="7">
        <f t="shared" si="3"/>
        <v>100</v>
      </c>
      <c r="AF14" s="22">
        <f t="shared" si="4"/>
        <v>3</v>
      </c>
      <c r="AG14" s="10">
        <v>0</v>
      </c>
      <c r="AH14" s="11">
        <f t="shared" si="20"/>
        <v>0</v>
      </c>
      <c r="AI14" s="10">
        <v>3</v>
      </c>
      <c r="AJ14" s="11">
        <f t="shared" si="5"/>
        <v>100</v>
      </c>
      <c r="AK14" s="22">
        <f t="shared" si="6"/>
        <v>1</v>
      </c>
      <c r="AL14" s="10">
        <v>1</v>
      </c>
      <c r="AM14" s="11">
        <f t="shared" si="22"/>
        <v>100</v>
      </c>
      <c r="AN14" s="10">
        <v>0</v>
      </c>
      <c r="AO14" s="7">
        <f t="shared" si="23"/>
        <v>0</v>
      </c>
      <c r="AP14" s="41"/>
    </row>
    <row r="15" spans="1:42" ht="19.5" x14ac:dyDescent="0.25">
      <c r="A15" s="8" t="s">
        <v>18</v>
      </c>
      <c r="B15" s="9">
        <f t="shared" si="10"/>
        <v>6</v>
      </c>
      <c r="C15" s="6">
        <v>0</v>
      </c>
      <c r="D15" s="11">
        <f t="shared" si="15"/>
        <v>0</v>
      </c>
      <c r="E15" s="10">
        <v>6</v>
      </c>
      <c r="F15" s="12">
        <f t="shared" si="8"/>
        <v>100</v>
      </c>
      <c r="G15" s="9">
        <f t="shared" si="11"/>
        <v>4</v>
      </c>
      <c r="H15" s="6">
        <v>0</v>
      </c>
      <c r="I15" s="13">
        <v>0</v>
      </c>
      <c r="J15" s="10">
        <v>4</v>
      </c>
      <c r="K15" s="12">
        <f t="shared" si="9"/>
        <v>100</v>
      </c>
      <c r="L15" s="9">
        <f t="shared" si="12"/>
        <v>1</v>
      </c>
      <c r="M15" s="6">
        <v>0</v>
      </c>
      <c r="N15" s="13">
        <v>0</v>
      </c>
      <c r="O15" s="10">
        <v>1</v>
      </c>
      <c r="P15" s="12">
        <v>100</v>
      </c>
      <c r="Q15" s="9">
        <f t="shared" si="13"/>
        <v>4</v>
      </c>
      <c r="R15" s="6">
        <v>1</v>
      </c>
      <c r="S15" s="7">
        <f t="shared" si="17"/>
        <v>25</v>
      </c>
      <c r="T15" s="6">
        <v>3</v>
      </c>
      <c r="U15" s="7">
        <f t="shared" si="14"/>
        <v>75</v>
      </c>
      <c r="V15" s="22">
        <f t="shared" si="0"/>
        <v>3</v>
      </c>
      <c r="W15" s="6">
        <v>0</v>
      </c>
      <c r="X15" s="7">
        <f t="shared" si="18"/>
        <v>0</v>
      </c>
      <c r="Y15" s="6">
        <v>3</v>
      </c>
      <c r="Z15" s="7">
        <f t="shared" si="1"/>
        <v>100</v>
      </c>
      <c r="AA15" s="22">
        <f t="shared" si="2"/>
        <v>1</v>
      </c>
      <c r="AB15" s="6">
        <v>0</v>
      </c>
      <c r="AC15" s="7">
        <f t="shared" si="19"/>
        <v>0</v>
      </c>
      <c r="AD15" s="6">
        <v>1</v>
      </c>
      <c r="AE15" s="7">
        <f t="shared" si="3"/>
        <v>100</v>
      </c>
      <c r="AF15" s="22">
        <f t="shared" si="4"/>
        <v>2</v>
      </c>
      <c r="AG15" s="10">
        <v>1</v>
      </c>
      <c r="AH15" s="11">
        <f t="shared" si="20"/>
        <v>50</v>
      </c>
      <c r="AI15" s="10">
        <v>1</v>
      </c>
      <c r="AJ15" s="11">
        <f t="shared" si="5"/>
        <v>50</v>
      </c>
      <c r="AK15" s="22">
        <f t="shared" si="6"/>
        <v>1</v>
      </c>
      <c r="AL15" s="10">
        <v>0</v>
      </c>
      <c r="AM15" s="11">
        <f t="shared" si="22"/>
        <v>0</v>
      </c>
      <c r="AN15" s="10">
        <v>1</v>
      </c>
      <c r="AO15" s="7">
        <f t="shared" si="23"/>
        <v>100</v>
      </c>
      <c r="AP15" s="41"/>
    </row>
    <row r="16" spans="1:42" ht="19.5" x14ac:dyDescent="0.25">
      <c r="A16" s="8" t="s">
        <v>19</v>
      </c>
      <c r="B16" s="9">
        <f t="shared" si="10"/>
        <v>4</v>
      </c>
      <c r="C16" s="6">
        <v>2</v>
      </c>
      <c r="D16" s="11">
        <f t="shared" si="15"/>
        <v>50</v>
      </c>
      <c r="E16" s="6">
        <v>2</v>
      </c>
      <c r="F16" s="12">
        <f t="shared" si="8"/>
        <v>50</v>
      </c>
      <c r="G16" s="9">
        <f t="shared" si="11"/>
        <v>0</v>
      </c>
      <c r="H16" s="6">
        <v>0</v>
      </c>
      <c r="I16" s="13">
        <v>0</v>
      </c>
      <c r="J16" s="6">
        <v>0</v>
      </c>
      <c r="K16" s="14">
        <v>0</v>
      </c>
      <c r="L16" s="9">
        <f t="shared" si="12"/>
        <v>2</v>
      </c>
      <c r="M16" s="6">
        <v>0</v>
      </c>
      <c r="N16" s="13">
        <v>0</v>
      </c>
      <c r="O16" s="10">
        <v>2</v>
      </c>
      <c r="P16" s="12">
        <v>100</v>
      </c>
      <c r="Q16" s="9">
        <f t="shared" si="13"/>
        <v>5</v>
      </c>
      <c r="R16" s="6">
        <v>3</v>
      </c>
      <c r="S16" s="7">
        <f t="shared" si="17"/>
        <v>60</v>
      </c>
      <c r="T16" s="6">
        <v>2</v>
      </c>
      <c r="U16" s="7">
        <f t="shared" si="14"/>
        <v>40</v>
      </c>
      <c r="V16" s="22">
        <f t="shared" si="0"/>
        <v>6</v>
      </c>
      <c r="W16" s="6">
        <v>3</v>
      </c>
      <c r="X16" s="7">
        <f t="shared" si="18"/>
        <v>50</v>
      </c>
      <c r="Y16" s="6">
        <v>3</v>
      </c>
      <c r="Z16" s="7">
        <f t="shared" si="1"/>
        <v>50</v>
      </c>
      <c r="AA16" s="22">
        <f t="shared" si="2"/>
        <v>1</v>
      </c>
      <c r="AB16" s="6">
        <v>0</v>
      </c>
      <c r="AC16" s="7">
        <f t="shared" si="19"/>
        <v>0</v>
      </c>
      <c r="AD16" s="6">
        <v>1</v>
      </c>
      <c r="AE16" s="7">
        <f t="shared" si="3"/>
        <v>100</v>
      </c>
      <c r="AF16" s="22">
        <f t="shared" si="4"/>
        <v>2</v>
      </c>
      <c r="AG16" s="10">
        <v>0</v>
      </c>
      <c r="AH16" s="11">
        <f t="shared" si="20"/>
        <v>0</v>
      </c>
      <c r="AI16" s="10">
        <v>2</v>
      </c>
      <c r="AJ16" s="11">
        <f t="shared" si="5"/>
        <v>100</v>
      </c>
      <c r="AK16" s="22">
        <f t="shared" si="6"/>
        <v>1</v>
      </c>
      <c r="AL16" s="10">
        <v>0</v>
      </c>
      <c r="AM16" s="11">
        <f t="shared" si="22"/>
        <v>0</v>
      </c>
      <c r="AN16" s="10">
        <v>1</v>
      </c>
      <c r="AO16" s="7">
        <f t="shared" si="23"/>
        <v>100</v>
      </c>
      <c r="AP16" s="41"/>
    </row>
    <row r="17" spans="1:42" ht="19.5" x14ac:dyDescent="0.25">
      <c r="A17" s="8" t="s">
        <v>20</v>
      </c>
      <c r="B17" s="9">
        <f t="shared" si="10"/>
        <v>6</v>
      </c>
      <c r="C17" s="10">
        <v>0</v>
      </c>
      <c r="D17" s="11">
        <f t="shared" si="15"/>
        <v>0</v>
      </c>
      <c r="E17" s="10">
        <v>6</v>
      </c>
      <c r="F17" s="12">
        <f t="shared" si="8"/>
        <v>100</v>
      </c>
      <c r="G17" s="9">
        <f t="shared" si="11"/>
        <v>8</v>
      </c>
      <c r="H17" s="10">
        <v>3</v>
      </c>
      <c r="I17" s="11">
        <f t="shared" si="16"/>
        <v>37.5</v>
      </c>
      <c r="J17" s="10">
        <v>5</v>
      </c>
      <c r="K17" s="12">
        <f t="shared" si="9"/>
        <v>62.5</v>
      </c>
      <c r="L17" s="9">
        <f t="shared" si="12"/>
        <v>4</v>
      </c>
      <c r="M17" s="10">
        <v>1</v>
      </c>
      <c r="N17" s="7">
        <v>25</v>
      </c>
      <c r="O17" s="10">
        <v>3</v>
      </c>
      <c r="P17" s="12">
        <v>75</v>
      </c>
      <c r="Q17" s="9">
        <f t="shared" si="13"/>
        <v>5</v>
      </c>
      <c r="R17" s="6">
        <v>1</v>
      </c>
      <c r="S17" s="7">
        <f t="shared" si="17"/>
        <v>20</v>
      </c>
      <c r="T17" s="6">
        <v>4</v>
      </c>
      <c r="U17" s="7">
        <f t="shared" si="14"/>
        <v>80</v>
      </c>
      <c r="V17" s="22">
        <f t="shared" si="0"/>
        <v>5</v>
      </c>
      <c r="W17" s="6">
        <v>0</v>
      </c>
      <c r="X17" s="7">
        <f t="shared" si="18"/>
        <v>0</v>
      </c>
      <c r="Y17" s="6">
        <v>5</v>
      </c>
      <c r="Z17" s="7">
        <f t="shared" si="1"/>
        <v>100</v>
      </c>
      <c r="AA17" s="22">
        <f t="shared" si="2"/>
        <v>2</v>
      </c>
      <c r="AB17" s="6">
        <v>0</v>
      </c>
      <c r="AC17" s="7">
        <f t="shared" si="19"/>
        <v>0</v>
      </c>
      <c r="AD17" s="6">
        <v>2</v>
      </c>
      <c r="AE17" s="7">
        <f t="shared" si="3"/>
        <v>100</v>
      </c>
      <c r="AF17" s="22">
        <f t="shared" si="4"/>
        <v>3</v>
      </c>
      <c r="AG17" s="10">
        <v>2</v>
      </c>
      <c r="AH17" s="11">
        <f t="shared" si="20"/>
        <v>66.666666666666657</v>
      </c>
      <c r="AI17" s="10">
        <v>1</v>
      </c>
      <c r="AJ17" s="11">
        <f t="shared" si="5"/>
        <v>33.333333333333329</v>
      </c>
      <c r="AK17" s="22">
        <f t="shared" si="6"/>
        <v>2</v>
      </c>
      <c r="AL17" s="10">
        <v>0</v>
      </c>
      <c r="AM17" s="11">
        <f t="shared" si="22"/>
        <v>0</v>
      </c>
      <c r="AN17" s="10">
        <v>2</v>
      </c>
      <c r="AO17" s="7">
        <f t="shared" si="23"/>
        <v>100</v>
      </c>
      <c r="AP17" s="41"/>
    </row>
    <row r="18" spans="1:42" ht="19.5" x14ac:dyDescent="0.25">
      <c r="A18" s="8" t="s">
        <v>21</v>
      </c>
      <c r="B18" s="9">
        <f t="shared" si="10"/>
        <v>6</v>
      </c>
      <c r="C18" s="10">
        <v>3</v>
      </c>
      <c r="D18" s="11">
        <f t="shared" si="15"/>
        <v>50</v>
      </c>
      <c r="E18" s="6">
        <v>3</v>
      </c>
      <c r="F18" s="12">
        <f t="shared" si="8"/>
        <v>50</v>
      </c>
      <c r="G18" s="9">
        <f t="shared" si="11"/>
        <v>1</v>
      </c>
      <c r="H18" s="10">
        <v>1</v>
      </c>
      <c r="I18" s="11">
        <f t="shared" si="16"/>
        <v>100</v>
      </c>
      <c r="J18" s="6">
        <v>0</v>
      </c>
      <c r="K18" s="14">
        <v>0</v>
      </c>
      <c r="L18" s="9">
        <f t="shared" si="12"/>
        <v>2</v>
      </c>
      <c r="M18" s="10">
        <v>2</v>
      </c>
      <c r="N18" s="11">
        <v>100</v>
      </c>
      <c r="O18" s="6">
        <v>0</v>
      </c>
      <c r="P18" s="14">
        <v>0</v>
      </c>
      <c r="Q18" s="9">
        <f t="shared" si="13"/>
        <v>5</v>
      </c>
      <c r="R18" s="6">
        <v>3</v>
      </c>
      <c r="S18" s="7">
        <f t="shared" si="17"/>
        <v>60</v>
      </c>
      <c r="T18" s="6">
        <v>2</v>
      </c>
      <c r="U18" s="7">
        <f t="shared" si="14"/>
        <v>40</v>
      </c>
      <c r="V18" s="22">
        <f t="shared" si="0"/>
        <v>3</v>
      </c>
      <c r="W18" s="6">
        <v>1</v>
      </c>
      <c r="X18" s="7">
        <f t="shared" si="18"/>
        <v>33.333333333333329</v>
      </c>
      <c r="Y18" s="6">
        <v>2</v>
      </c>
      <c r="Z18" s="7">
        <f t="shared" si="1"/>
        <v>66.666666666666657</v>
      </c>
      <c r="AA18" s="22">
        <f t="shared" si="2"/>
        <v>2</v>
      </c>
      <c r="AB18" s="6">
        <v>2</v>
      </c>
      <c r="AC18" s="7">
        <f t="shared" si="19"/>
        <v>100</v>
      </c>
      <c r="AD18" s="6">
        <v>0</v>
      </c>
      <c r="AE18" s="7">
        <f t="shared" si="3"/>
        <v>0</v>
      </c>
      <c r="AF18" s="22">
        <f t="shared" si="4"/>
        <v>1</v>
      </c>
      <c r="AG18" s="10">
        <v>0</v>
      </c>
      <c r="AH18" s="11">
        <f t="shared" si="20"/>
        <v>0</v>
      </c>
      <c r="AI18" s="10">
        <v>1</v>
      </c>
      <c r="AJ18" s="11">
        <f t="shared" si="5"/>
        <v>100</v>
      </c>
      <c r="AK18" s="22">
        <f t="shared" si="6"/>
        <v>3</v>
      </c>
      <c r="AL18" s="10">
        <v>3</v>
      </c>
      <c r="AM18" s="11">
        <f t="shared" si="22"/>
        <v>100</v>
      </c>
      <c r="AN18" s="10">
        <v>0</v>
      </c>
      <c r="AO18" s="7">
        <f t="shared" si="23"/>
        <v>0</v>
      </c>
      <c r="AP18" s="41"/>
    </row>
    <row r="19" spans="1:42" ht="19.5" x14ac:dyDescent="0.25">
      <c r="A19" s="8" t="s">
        <v>22</v>
      </c>
      <c r="B19" s="9">
        <f t="shared" si="10"/>
        <v>4</v>
      </c>
      <c r="C19" s="6">
        <v>0</v>
      </c>
      <c r="D19" s="11">
        <f t="shared" si="15"/>
        <v>0</v>
      </c>
      <c r="E19" s="6">
        <v>4</v>
      </c>
      <c r="F19" s="12">
        <f t="shared" si="8"/>
        <v>100</v>
      </c>
      <c r="G19" s="9">
        <f t="shared" si="11"/>
        <v>1</v>
      </c>
      <c r="H19" s="6">
        <v>0</v>
      </c>
      <c r="I19" s="13">
        <v>0</v>
      </c>
      <c r="J19" s="6">
        <v>1</v>
      </c>
      <c r="K19" s="12">
        <f t="shared" si="9"/>
        <v>100</v>
      </c>
      <c r="L19" s="9">
        <f t="shared" si="12"/>
        <v>1</v>
      </c>
      <c r="M19" s="6">
        <v>0</v>
      </c>
      <c r="N19" s="13">
        <v>0</v>
      </c>
      <c r="O19" s="10">
        <v>1</v>
      </c>
      <c r="P19" s="12">
        <v>100</v>
      </c>
      <c r="Q19" s="9">
        <f t="shared" si="13"/>
        <v>4</v>
      </c>
      <c r="R19" s="6">
        <v>1</v>
      </c>
      <c r="S19" s="7">
        <f t="shared" si="17"/>
        <v>25</v>
      </c>
      <c r="T19" s="6">
        <v>3</v>
      </c>
      <c r="U19" s="7">
        <f t="shared" si="14"/>
        <v>75</v>
      </c>
      <c r="V19" s="22">
        <f t="shared" si="0"/>
        <v>6</v>
      </c>
      <c r="W19" s="6">
        <v>2</v>
      </c>
      <c r="X19" s="7">
        <f t="shared" si="18"/>
        <v>33.333333333333329</v>
      </c>
      <c r="Y19" s="6">
        <v>4</v>
      </c>
      <c r="Z19" s="7">
        <f t="shared" si="1"/>
        <v>66.666666666666657</v>
      </c>
      <c r="AA19" s="22">
        <f t="shared" si="2"/>
        <v>3</v>
      </c>
      <c r="AB19" s="6">
        <v>1</v>
      </c>
      <c r="AC19" s="7">
        <f t="shared" si="19"/>
        <v>33.333333333333329</v>
      </c>
      <c r="AD19" s="6">
        <v>2</v>
      </c>
      <c r="AE19" s="7">
        <f t="shared" si="3"/>
        <v>66.666666666666657</v>
      </c>
      <c r="AF19" s="22">
        <f t="shared" si="4"/>
        <v>1</v>
      </c>
      <c r="AG19" s="10">
        <v>1</v>
      </c>
      <c r="AH19" s="11">
        <f t="shared" si="20"/>
        <v>100</v>
      </c>
      <c r="AI19" s="10">
        <v>0</v>
      </c>
      <c r="AJ19" s="11">
        <f t="shared" si="5"/>
        <v>0</v>
      </c>
      <c r="AK19" s="22">
        <f t="shared" si="6"/>
        <v>2</v>
      </c>
      <c r="AL19" s="10">
        <v>1</v>
      </c>
      <c r="AM19" s="11">
        <f t="shared" si="22"/>
        <v>50</v>
      </c>
      <c r="AN19" s="10">
        <v>1</v>
      </c>
      <c r="AO19" s="7">
        <f t="shared" si="23"/>
        <v>50</v>
      </c>
      <c r="AP19" s="41"/>
    </row>
    <row r="20" spans="1:42" ht="19.5" x14ac:dyDescent="0.25">
      <c r="A20" s="3" t="s">
        <v>23</v>
      </c>
      <c r="B20" s="15">
        <f t="shared" si="10"/>
        <v>0</v>
      </c>
      <c r="C20" s="16">
        <v>0</v>
      </c>
      <c r="D20" s="17">
        <v>0</v>
      </c>
      <c r="E20" s="16">
        <v>0</v>
      </c>
      <c r="F20" s="18">
        <v>0</v>
      </c>
      <c r="G20" s="15">
        <f t="shared" si="11"/>
        <v>0</v>
      </c>
      <c r="H20" s="16">
        <v>0</v>
      </c>
      <c r="I20" s="17">
        <v>0</v>
      </c>
      <c r="J20" s="16">
        <v>0</v>
      </c>
      <c r="K20" s="18">
        <v>0</v>
      </c>
      <c r="L20" s="15">
        <f t="shared" si="12"/>
        <v>0</v>
      </c>
      <c r="M20" s="16">
        <v>0</v>
      </c>
      <c r="N20" s="17">
        <v>0</v>
      </c>
      <c r="O20" s="16">
        <v>0</v>
      </c>
      <c r="P20" s="18">
        <v>0</v>
      </c>
      <c r="Q20" s="15">
        <f t="shared" si="13"/>
        <v>0</v>
      </c>
      <c r="R20" s="16">
        <v>0</v>
      </c>
      <c r="S20" s="19">
        <v>0</v>
      </c>
      <c r="T20" s="16">
        <v>0</v>
      </c>
      <c r="U20" s="19">
        <v>0</v>
      </c>
      <c r="V20" s="15">
        <v>0</v>
      </c>
      <c r="W20" s="16">
        <v>0</v>
      </c>
      <c r="X20" s="19">
        <v>0</v>
      </c>
      <c r="Y20" s="16">
        <v>0</v>
      </c>
      <c r="Z20" s="19">
        <v>0</v>
      </c>
      <c r="AA20" s="15">
        <v>0</v>
      </c>
      <c r="AB20" s="16">
        <v>0</v>
      </c>
      <c r="AC20" s="19">
        <v>0</v>
      </c>
      <c r="AD20" s="16">
        <v>0</v>
      </c>
      <c r="AE20" s="19">
        <v>0</v>
      </c>
      <c r="AF20" s="15">
        <v>0</v>
      </c>
      <c r="AG20" s="29">
        <v>0</v>
      </c>
      <c r="AH20" s="19">
        <v>0</v>
      </c>
      <c r="AI20" s="29">
        <v>0</v>
      </c>
      <c r="AJ20" s="19">
        <v>0</v>
      </c>
      <c r="AK20" s="15">
        <v>0</v>
      </c>
      <c r="AL20" s="29"/>
      <c r="AM20" s="19">
        <v>0</v>
      </c>
      <c r="AN20" s="29">
        <v>0</v>
      </c>
      <c r="AO20" s="19">
        <v>0</v>
      </c>
      <c r="AP20" s="41"/>
    </row>
    <row r="21" spans="1:42" x14ac:dyDescent="0.25">
      <c r="A21" s="20" t="s">
        <v>24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</sheetData>
  <mergeCells count="34">
    <mergeCell ref="AG4:AG5"/>
    <mergeCell ref="AI4:AI5"/>
    <mergeCell ref="W4:W5"/>
    <mergeCell ref="Y4:Y5"/>
    <mergeCell ref="AA4:AA5"/>
    <mergeCell ref="AB4:AB5"/>
    <mergeCell ref="AD4:AD5"/>
    <mergeCell ref="AF4:AF5"/>
    <mergeCell ref="M4:M5"/>
    <mergeCell ref="O4:O5"/>
    <mergeCell ref="Q4:Q5"/>
    <mergeCell ref="R4:R5"/>
    <mergeCell ref="T4:T5"/>
    <mergeCell ref="E4:E5"/>
    <mergeCell ref="G4:G5"/>
    <mergeCell ref="H4:H5"/>
    <mergeCell ref="J4:J5"/>
    <mergeCell ref="L4:L5"/>
    <mergeCell ref="AK3:AO3"/>
    <mergeCell ref="AK4:AK5"/>
    <mergeCell ref="AL4:AL5"/>
    <mergeCell ref="AN4:AN5"/>
    <mergeCell ref="A1:AJ1"/>
    <mergeCell ref="A3:A5"/>
    <mergeCell ref="B3:F3"/>
    <mergeCell ref="G3:K3"/>
    <mergeCell ref="L3:P3"/>
    <mergeCell ref="Q3:U3"/>
    <mergeCell ref="V3:Z3"/>
    <mergeCell ref="AA3:AE3"/>
    <mergeCell ref="AF3:AJ3"/>
    <mergeCell ref="B4:B5"/>
    <mergeCell ref="V4:V5"/>
    <mergeCell ref="C4:C5"/>
  </mergeCells>
  <phoneticPr fontId="2" type="noConversion"/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桃園市政府罰鍰規費系統教育訓練人數性別統計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cp:lastPrinted>2024-10-25T08:32:27Z</cp:lastPrinted>
  <dcterms:created xsi:type="dcterms:W3CDTF">2022-09-14T08:07:51Z</dcterms:created>
  <dcterms:modified xsi:type="dcterms:W3CDTF">2026-05-13T08:26:25Z</dcterms:modified>
</cp:coreProperties>
</file>