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26.199\00 資料交換區\06會計室交換區\公務統計及性別主流化專區\性別主流化專區\性別統計與分析\115年性別統計與分析\性別指標\秘書室\"/>
    </mc:Choice>
  </mc:AlternateContent>
  <xr:revisionPtr revIDLastSave="0" documentId="13_ncr:1_{9BF9B329-96B8-4AF5-B2BC-E2FAB9D93C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水務局具採購專業人員資格人數" sheetId="1" r:id="rId1"/>
  </sheets>
  <definedNames>
    <definedName name="_xlnm.Print_Area" localSheetId="0">桃園市政府水務局具採購專業人員資格人數!$B$1:$P$45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7" i="1" l="1"/>
  <c r="G65" i="1"/>
  <c r="G63" i="1"/>
  <c r="G51" i="1"/>
  <c r="F50" i="1"/>
  <c r="D50" i="1"/>
  <c r="C50" i="1"/>
  <c r="G67" i="1"/>
  <c r="G66" i="1"/>
  <c r="E66" i="1"/>
  <c r="E65" i="1"/>
  <c r="G64" i="1"/>
  <c r="E64" i="1"/>
  <c r="E63" i="1"/>
  <c r="G62" i="1"/>
  <c r="E62" i="1"/>
  <c r="G61" i="1"/>
  <c r="E61" i="1"/>
  <c r="G60" i="1"/>
  <c r="E60" i="1"/>
  <c r="G59" i="1"/>
  <c r="E59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E51" i="1"/>
  <c r="G40" i="1"/>
  <c r="E40" i="1"/>
  <c r="G50" i="1" l="1"/>
  <c r="E50" i="1"/>
  <c r="O44" i="1"/>
  <c r="O43" i="1"/>
  <c r="M43" i="1"/>
  <c r="M42" i="1"/>
  <c r="O41" i="1"/>
  <c r="M41" i="1"/>
  <c r="M40" i="1"/>
  <c r="O39" i="1"/>
  <c r="M39" i="1"/>
  <c r="O38" i="1"/>
  <c r="M38" i="1"/>
  <c r="O37" i="1"/>
  <c r="M37" i="1"/>
  <c r="O36" i="1"/>
  <c r="M36" i="1"/>
  <c r="O35" i="1"/>
  <c r="M35" i="1"/>
  <c r="O34" i="1"/>
  <c r="M34" i="1"/>
  <c r="O33" i="1"/>
  <c r="M33" i="1"/>
  <c r="O32" i="1"/>
  <c r="M32" i="1"/>
  <c r="O31" i="1"/>
  <c r="M31" i="1"/>
  <c r="O30" i="1"/>
  <c r="M30" i="1"/>
  <c r="O29" i="1"/>
  <c r="M29" i="1"/>
  <c r="M28" i="1"/>
  <c r="O27" i="1"/>
  <c r="M27" i="1"/>
  <c r="G44" i="1" l="1"/>
  <c r="E44" i="1"/>
  <c r="G43" i="1"/>
  <c r="E43" i="1"/>
  <c r="G42" i="1"/>
  <c r="E42" i="1"/>
  <c r="G41" i="1"/>
  <c r="E41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F27" i="1"/>
  <c r="D27" i="1"/>
  <c r="C27" i="1"/>
  <c r="E27" i="1" l="1"/>
  <c r="G27" i="1"/>
  <c r="M20" i="1" l="1"/>
  <c r="M21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6" i="1"/>
  <c r="K5" i="1" l="1"/>
  <c r="N5" i="1" l="1"/>
  <c r="L5" i="1"/>
  <c r="M5" i="1" l="1"/>
  <c r="O5" i="1"/>
  <c r="G6" i="1"/>
  <c r="G21" i="1" l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F5" i="1" l="1"/>
  <c r="D5" i="1"/>
  <c r="C5" i="1"/>
  <c r="E5" i="1" l="1"/>
  <c r="G5" i="1"/>
</calcChain>
</file>

<file path=xl/sharedStrings.xml><?xml version="1.0" encoding="utf-8"?>
<sst xmlns="http://schemas.openxmlformats.org/spreadsheetml/2006/main" count="132" uniqueCount="30">
  <si>
    <t>水利行政科</t>
  </si>
  <si>
    <t>水利工程科</t>
  </si>
  <si>
    <t>水利養護工程科</t>
  </si>
  <si>
    <t>污水企劃工程科</t>
  </si>
  <si>
    <t>污水促參計畫工程科</t>
  </si>
  <si>
    <t>污水設施管理工程科</t>
  </si>
  <si>
    <t>河岸地工程管理科</t>
  </si>
  <si>
    <t>秘書室</t>
  </si>
  <si>
    <t>政風室</t>
  </si>
  <si>
    <t>綜合企劃科</t>
    <phoneticPr fontId="5" type="noConversion"/>
  </si>
  <si>
    <t>水利防災科</t>
    <phoneticPr fontId="5" type="noConversion"/>
  </si>
  <si>
    <t>會計室</t>
    <phoneticPr fontId="5" type="noConversion"/>
  </si>
  <si>
    <t>人事室</t>
    <phoneticPr fontId="5" type="noConversion"/>
  </si>
  <si>
    <t>坡地管理科</t>
    <phoneticPr fontId="5" type="noConversion"/>
  </si>
  <si>
    <t>雨水下水道科</t>
    <phoneticPr fontId="5" type="noConversion"/>
  </si>
  <si>
    <t>局本部</t>
    <phoneticPr fontId="5" type="noConversion"/>
  </si>
  <si>
    <t>男性</t>
    <phoneticPr fontId="5" type="noConversion"/>
  </si>
  <si>
    <t>女性</t>
    <phoneticPr fontId="5" type="noConversion"/>
  </si>
  <si>
    <t>占比(%)</t>
    <phoneticPr fontId="5" type="noConversion"/>
  </si>
  <si>
    <t>科室別</t>
    <phoneticPr fontId="5" type="noConversion"/>
  </si>
  <si>
    <t>合計</t>
    <phoneticPr fontId="5" type="noConversion"/>
  </si>
  <si>
    <t>桃園市政府水務局具採購專業人員資格人數</t>
    <phoneticPr fontId="5" type="noConversion"/>
  </si>
  <si>
    <t>111年7月底</t>
    <phoneticPr fontId="5" type="noConversion"/>
  </si>
  <si>
    <t>112年7月底</t>
    <phoneticPr fontId="5" type="noConversion"/>
  </si>
  <si>
    <t>113年7月底</t>
    <phoneticPr fontId="5" type="noConversion"/>
  </si>
  <si>
    <t>再生水企劃管理工程科</t>
    <phoneticPr fontId="5" type="noConversion"/>
  </si>
  <si>
    <t>桃園市政府水務局取得採購專業人員資格人數統計表</t>
    <phoneticPr fontId="5" type="noConversion"/>
  </si>
  <si>
    <t>至114年7月底</t>
    <phoneticPr fontId="5" type="noConversion"/>
  </si>
  <si>
    <t>-</t>
    <phoneticPr fontId="5" type="noConversion"/>
  </si>
  <si>
    <t>至115年7月底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</si>
</sst>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%"/>
    <numFmt numFmtId="177" formatCode="0.00_);[Red]\(0.00\)"/>
    <numFmt numFmtId="178" formatCode="0_);[Red]\(0\)"/>
    <numFmt numFmtId="179" formatCode="_-* #,##0.00_-;\-* #,##0.00_-;_-* &quot;-&quot;_-;_-@_-"/>
    <numFmt numFmtId="180" formatCode="0.00_ "/>
  </numFmts>
  <fonts count="15" x14ac:knownFonts="1">
    <font>
      <sz val="11"/>
      <color rgb="FF000000"/>
      <name val="新細明體"/>
      <family val="2"/>
      <scheme val="minor"/>
    </font>
    <font>
      <sz val="11"/>
      <name val="新細明體"/>
      <family val="1"/>
      <charset val="136"/>
    </font>
    <font>
      <sz val="11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1"/>
      <color rgb="FF000000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6"/>
      <name val="新細明體"/>
      <family val="1"/>
      <charset val="136"/>
    </font>
    <font>
      <sz val="12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theme="1"/>
      <name val="新細明體"/>
      <family val="1"/>
      <charset val="136"/>
    </font>
    <font>
      <b/>
      <sz val="12"/>
      <name val="微軟正黑體"/>
      <family val="2"/>
      <charset val="136"/>
    </font>
    <font>
      <b/>
      <sz val="13"/>
      <color rgb="FF000000"/>
      <name val="微軟正黑體"/>
      <family val="2"/>
      <charset val="136"/>
    </font>
    <font>
      <b/>
      <sz val="13"/>
      <name val="微軟正黑體"/>
      <family val="2"/>
      <charset val="136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C5D9F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4DFE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F2DCDB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rgb="FFC5D9F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rgb="FFC5D9F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>
      <alignment vertical="center"/>
    </xf>
  </cellStyleXfs>
  <cellXfs count="56"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6" fillId="0" borderId="0" xfId="0" applyFont="1" applyFill="1" applyBorder="1"/>
    <xf numFmtId="0" fontId="2" fillId="4" borderId="1" xfId="1" applyFont="1" applyFill="1" applyBorder="1" applyAlignment="1">
      <alignment horizontal="left" vertical="center" wrapText="1" readingOrder="1"/>
    </xf>
    <xf numFmtId="0" fontId="2" fillId="2" borderId="1" xfId="1" applyFont="1" applyFill="1" applyBorder="1" applyAlignment="1">
      <alignment horizontal="left" vertical="center" wrapText="1" readingOrder="1"/>
    </xf>
    <xf numFmtId="0" fontId="3" fillId="4" borderId="1" xfId="1" applyFont="1" applyFill="1" applyBorder="1" applyAlignment="1">
      <alignment horizontal="left" vertical="center" wrapText="1" readingOrder="1"/>
    </xf>
    <xf numFmtId="0" fontId="1" fillId="0" borderId="5" xfId="0" applyFont="1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3" fillId="4" borderId="5" xfId="1" applyFont="1" applyFill="1" applyBorder="1" applyAlignment="1">
      <alignment vertical="center" wrapText="1" readingOrder="1"/>
    </xf>
    <xf numFmtId="0" fontId="6" fillId="3" borderId="5" xfId="0" applyFont="1" applyFill="1" applyBorder="1" applyAlignment="1">
      <alignment horizontal="center"/>
    </xf>
    <xf numFmtId="0" fontId="7" fillId="7" borderId="6" xfId="1" applyFont="1" applyFill="1" applyBorder="1" applyAlignment="1">
      <alignment horizontal="center" vertical="center" wrapText="1" readingOrder="1"/>
    </xf>
    <xf numFmtId="0" fontId="8" fillId="3" borderId="6" xfId="0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 wrapText="1"/>
    </xf>
    <xf numFmtId="176" fontId="7" fillId="7" borderId="6" xfId="1" applyNumberFormat="1" applyFont="1" applyFill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 wrapText="1" readingOrder="1"/>
    </xf>
    <xf numFmtId="0" fontId="2" fillId="5" borderId="1" xfId="1" applyFont="1" applyFill="1" applyBorder="1" applyAlignment="1">
      <alignment horizontal="right" vertical="center" wrapText="1" readingOrder="1"/>
    </xf>
    <xf numFmtId="0" fontId="2" fillId="4" borderId="1" xfId="1" applyFont="1" applyFill="1" applyBorder="1" applyAlignment="1">
      <alignment horizontal="right" vertical="center" wrapText="1" readingOrder="1"/>
    </xf>
    <xf numFmtId="0" fontId="2" fillId="6" borderId="1" xfId="1" applyFont="1" applyFill="1" applyBorder="1" applyAlignment="1">
      <alignment horizontal="right" vertical="center" wrapText="1" readingOrder="1"/>
    </xf>
    <xf numFmtId="0" fontId="2" fillId="7" borderId="1" xfId="1" applyFont="1" applyFill="1" applyBorder="1" applyAlignment="1">
      <alignment horizontal="right" vertical="center" wrapText="1" readingOrder="1"/>
    </xf>
    <xf numFmtId="177" fontId="2" fillId="2" borderId="1" xfId="2" applyNumberFormat="1" applyFont="1" applyFill="1" applyBorder="1" applyAlignment="1">
      <alignment horizontal="right" vertical="center" wrapText="1" readingOrder="1"/>
    </xf>
    <xf numFmtId="177" fontId="2" fillId="2" borderId="1" xfId="1" applyNumberFormat="1" applyFont="1" applyFill="1" applyBorder="1" applyAlignment="1">
      <alignment horizontal="right" vertical="center" wrapText="1" readingOrder="1"/>
    </xf>
    <xf numFmtId="41" fontId="2" fillId="2" borderId="1" xfId="1" applyNumberFormat="1" applyFont="1" applyFill="1" applyBorder="1" applyAlignment="1">
      <alignment horizontal="right" vertical="center" wrapText="1" readingOrder="1"/>
    </xf>
    <xf numFmtId="178" fontId="2" fillId="2" borderId="1" xfId="1" applyNumberFormat="1" applyFont="1" applyFill="1" applyBorder="1" applyAlignment="1">
      <alignment horizontal="right" vertical="center" wrapText="1" readingOrder="1"/>
    </xf>
    <xf numFmtId="178" fontId="2" fillId="5" borderId="1" xfId="1" applyNumberFormat="1" applyFont="1" applyFill="1" applyBorder="1" applyAlignment="1">
      <alignment horizontal="right" vertical="center" wrapText="1" readingOrder="1"/>
    </xf>
    <xf numFmtId="178" fontId="2" fillId="4" borderId="1" xfId="1" applyNumberFormat="1" applyFont="1" applyFill="1" applyBorder="1" applyAlignment="1">
      <alignment horizontal="right" vertical="center" wrapText="1" readingOrder="1"/>
    </xf>
    <xf numFmtId="178" fontId="2" fillId="6" borderId="1" xfId="1" applyNumberFormat="1" applyFont="1" applyFill="1" applyBorder="1" applyAlignment="1">
      <alignment horizontal="right" vertical="center" wrapText="1" readingOrder="1"/>
    </xf>
    <xf numFmtId="178" fontId="2" fillId="7" borderId="1" xfId="1" applyNumberFormat="1" applyFont="1" applyFill="1" applyBorder="1" applyAlignment="1">
      <alignment horizontal="right" vertical="center" wrapText="1" readingOrder="1"/>
    </xf>
    <xf numFmtId="179" fontId="2" fillId="2" borderId="1" xfId="1" applyNumberFormat="1" applyFont="1" applyFill="1" applyBorder="1" applyAlignment="1">
      <alignment horizontal="right" vertical="center" wrapText="1" readingOrder="1"/>
    </xf>
    <xf numFmtId="0" fontId="12" fillId="3" borderId="3" xfId="0" applyFont="1" applyFill="1" applyBorder="1" applyAlignment="1">
      <alignment horizontal="center" vertical="center" wrapText="1" readingOrder="1"/>
    </xf>
    <xf numFmtId="0" fontId="12" fillId="3" borderId="3" xfId="0" applyFont="1" applyFill="1" applyBorder="1" applyAlignment="1">
      <alignment horizontal="right" vertical="center" wrapText="1" readingOrder="1"/>
    </xf>
    <xf numFmtId="0" fontId="12" fillId="3" borderId="1" xfId="0" applyFont="1" applyFill="1" applyBorder="1" applyAlignment="1">
      <alignment horizontal="right" vertical="center" wrapText="1" readingOrder="1"/>
    </xf>
    <xf numFmtId="177" fontId="12" fillId="3" borderId="3" xfId="0" applyNumberFormat="1" applyFont="1" applyFill="1" applyBorder="1" applyAlignment="1">
      <alignment horizontal="right" vertical="center" wrapText="1" readingOrder="1"/>
    </xf>
    <xf numFmtId="177" fontId="12" fillId="3" borderId="1" xfId="0" applyNumberFormat="1" applyFont="1" applyFill="1" applyBorder="1" applyAlignment="1">
      <alignment horizontal="right" vertical="center" wrapText="1" readingOrder="1"/>
    </xf>
    <xf numFmtId="178" fontId="12" fillId="3" borderId="3" xfId="0" applyNumberFormat="1" applyFont="1" applyFill="1" applyBorder="1" applyAlignment="1">
      <alignment horizontal="right" vertical="center" wrapText="1" readingOrder="1"/>
    </xf>
    <xf numFmtId="180" fontId="2" fillId="2" borderId="1" xfId="1" applyNumberFormat="1" applyFont="1" applyFill="1" applyBorder="1" applyAlignment="1">
      <alignment horizontal="right" vertical="center" wrapText="1" readingOrder="1"/>
    </xf>
    <xf numFmtId="49" fontId="2" fillId="2" borderId="1" xfId="1" applyNumberFormat="1" applyFont="1" applyFill="1" applyBorder="1" applyAlignment="1">
      <alignment horizontal="right" vertical="center" wrapText="1" readingOrder="1"/>
    </xf>
    <xf numFmtId="0" fontId="2" fillId="4" borderId="1" xfId="1" applyNumberFormat="1" applyFont="1" applyFill="1" applyBorder="1" applyAlignment="1">
      <alignment horizontal="right" vertical="center" wrapText="1" readingOrder="1"/>
    </xf>
    <xf numFmtId="41" fontId="12" fillId="3" borderId="3" xfId="0" applyNumberFormat="1" applyFont="1" applyFill="1" applyBorder="1" applyAlignment="1">
      <alignment horizontal="right" vertical="center" wrapText="1" readingOrder="1"/>
    </xf>
    <xf numFmtId="2" fontId="12" fillId="3" borderId="3" xfId="0" applyNumberFormat="1" applyFont="1" applyFill="1" applyBorder="1" applyAlignment="1">
      <alignment horizontal="right" vertical="center" wrapText="1" readingOrder="1"/>
    </xf>
    <xf numFmtId="0" fontId="10" fillId="0" borderId="0" xfId="0" applyFont="1" applyFill="1" applyBorder="1" applyAlignment="1">
      <alignment horizontal="center" vertical="center" readingOrder="1"/>
    </xf>
    <xf numFmtId="0" fontId="11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12" borderId="2" xfId="1" applyFont="1" applyFill="1" applyBorder="1" applyAlignment="1">
      <alignment horizontal="center" vertical="center" wrapText="1" readingOrder="1"/>
    </xf>
    <xf numFmtId="0" fontId="12" fillId="8" borderId="3" xfId="0" applyFont="1" applyFill="1" applyBorder="1" applyAlignment="1">
      <alignment horizontal="center" vertical="center" wrapText="1" readingOrder="1"/>
    </xf>
    <xf numFmtId="0" fontId="9" fillId="10" borderId="1" xfId="1" applyFont="1" applyFill="1" applyBorder="1" applyAlignment="1">
      <alignment horizontal="center" vertical="center" wrapText="1" readingOrder="1"/>
    </xf>
    <xf numFmtId="0" fontId="12" fillId="11" borderId="1" xfId="0" applyFont="1" applyFill="1" applyBorder="1" applyAlignment="1">
      <alignment horizontal="center" vertical="center" wrapText="1" readingOrder="1"/>
    </xf>
    <xf numFmtId="0" fontId="9" fillId="10" borderId="2" xfId="1" applyFont="1" applyFill="1" applyBorder="1" applyAlignment="1">
      <alignment horizontal="center" vertical="center" wrapText="1" readingOrder="1"/>
    </xf>
    <xf numFmtId="0" fontId="12" fillId="11" borderId="3" xfId="0" applyFont="1" applyFill="1" applyBorder="1" applyAlignment="1">
      <alignment horizontal="center" vertical="center" wrapText="1" readingOrder="1"/>
    </xf>
    <xf numFmtId="0" fontId="12" fillId="9" borderId="1" xfId="0" applyFont="1" applyFill="1" applyBorder="1" applyAlignment="1">
      <alignment horizontal="center" vertical="center" wrapText="1" readingOrder="1"/>
    </xf>
    <xf numFmtId="0" fontId="13" fillId="10" borderId="1" xfId="1" applyFont="1" applyFill="1" applyBorder="1" applyAlignment="1">
      <alignment horizontal="center" vertical="center" wrapText="1" readingOrder="1"/>
    </xf>
    <xf numFmtId="0" fontId="14" fillId="11" borderId="1" xfId="0" applyFont="1" applyFill="1" applyBorder="1" applyAlignment="1">
      <alignment horizontal="center" vertical="center" wrapText="1" readingOrder="1"/>
    </xf>
    <xf numFmtId="0" fontId="14" fillId="9" borderId="1" xfId="0" applyFont="1" applyFill="1" applyBorder="1" applyAlignment="1">
      <alignment horizontal="center" vertical="center" wrapText="1" readingOrder="1"/>
    </xf>
  </cellXfs>
  <cellStyles count="3">
    <cellStyle name="Normal" xfId="1" xr:uid="{00000000-0005-0000-0000-000000000000}"/>
    <cellStyle name="一般" xfId="0" builtinId="0"/>
    <cellStyle name="百分比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72727"/>
      <rgbColor rgb="00003E3E"/>
      <rgbColor rgb="00C5D9F1"/>
      <rgbColor rgb="00E4DFEC"/>
      <rgbColor rgb="00FFFFFF"/>
      <rgbColor rgb="00F0F0F0"/>
      <rgbColor rgb="00F2DCDB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7"/>
  <sheetViews>
    <sheetView showGridLines="0" tabSelected="1" topLeftCell="A51" zoomScaleNormal="100" zoomScaleSheetLayoutView="100" workbookViewId="0">
      <selection activeCell="J58" sqref="J58"/>
    </sheetView>
  </sheetViews>
  <sheetFormatPr defaultRowHeight="15.75" x14ac:dyDescent="0.25"/>
  <cols>
    <col min="1" max="1" width="2.7109375" style="3" customWidth="1"/>
    <col min="2" max="2" width="23.5703125" customWidth="1"/>
    <col min="3" max="4" width="10.7109375" style="1" customWidth="1"/>
    <col min="5" max="6" width="10.7109375" style="3" customWidth="1"/>
    <col min="7" max="7" width="10.7109375" customWidth="1"/>
    <col min="8" max="8" width="3" customWidth="1"/>
    <col min="9" max="9" width="2.7109375" customWidth="1"/>
    <col min="10" max="10" width="19.85546875" customWidth="1"/>
    <col min="11" max="11" width="11.140625" customWidth="1"/>
    <col min="12" max="15" width="10.7109375" customWidth="1"/>
    <col min="16" max="16" width="2.7109375" customWidth="1"/>
  </cols>
  <sheetData>
    <row r="1" spans="1:16" s="1" customFormat="1" ht="26.25" customHeight="1" x14ac:dyDescent="0.3">
      <c r="A1" s="3"/>
      <c r="B1" s="43" t="s">
        <v>21</v>
      </c>
      <c r="C1" s="44"/>
      <c r="D1" s="44"/>
      <c r="E1" s="44"/>
      <c r="F1" s="44"/>
      <c r="G1" s="44"/>
      <c r="I1" s="3"/>
      <c r="J1" s="43" t="s">
        <v>21</v>
      </c>
      <c r="K1" s="44"/>
      <c r="L1" s="44"/>
      <c r="M1" s="44"/>
      <c r="N1" s="44"/>
      <c r="O1" s="44"/>
      <c r="P1" s="3"/>
    </row>
    <row r="2" spans="1:16" s="3" customFormat="1" ht="26.25" customHeight="1" x14ac:dyDescent="0.3">
      <c r="B2" s="45" t="s">
        <v>22</v>
      </c>
      <c r="C2" s="45"/>
      <c r="D2" s="45"/>
      <c r="E2" s="45"/>
      <c r="F2" s="45"/>
      <c r="G2" s="45"/>
      <c r="J2" s="45" t="s">
        <v>23</v>
      </c>
      <c r="K2" s="45"/>
      <c r="L2" s="45"/>
      <c r="M2" s="45"/>
      <c r="N2" s="45"/>
      <c r="O2" s="45"/>
    </row>
    <row r="3" spans="1:16" ht="24.95" customHeight="1" x14ac:dyDescent="0.25">
      <c r="B3" s="46" t="s">
        <v>19</v>
      </c>
      <c r="C3" s="46" t="s">
        <v>20</v>
      </c>
      <c r="D3" s="48" t="s">
        <v>16</v>
      </c>
      <c r="E3" s="50" t="s">
        <v>18</v>
      </c>
      <c r="F3" s="52" t="s">
        <v>17</v>
      </c>
      <c r="G3" s="52" t="s">
        <v>18</v>
      </c>
      <c r="H3" s="8"/>
      <c r="I3" s="3"/>
      <c r="J3" s="46" t="s">
        <v>19</v>
      </c>
      <c r="K3" s="46" t="s">
        <v>20</v>
      </c>
      <c r="L3" s="48" t="s">
        <v>16</v>
      </c>
      <c r="M3" s="50" t="s">
        <v>18</v>
      </c>
      <c r="N3" s="52" t="s">
        <v>17</v>
      </c>
      <c r="O3" s="52" t="s">
        <v>18</v>
      </c>
      <c r="P3" s="8"/>
    </row>
    <row r="4" spans="1:16" s="1" customFormat="1" ht="24.95" customHeight="1" x14ac:dyDescent="0.25">
      <c r="A4" s="3"/>
      <c r="B4" s="47"/>
      <c r="C4" s="47"/>
      <c r="D4" s="49"/>
      <c r="E4" s="51"/>
      <c r="F4" s="52"/>
      <c r="G4" s="52"/>
      <c r="H4" s="8"/>
      <c r="I4" s="3"/>
      <c r="J4" s="47"/>
      <c r="K4" s="47"/>
      <c r="L4" s="49"/>
      <c r="M4" s="51"/>
      <c r="N4" s="52"/>
      <c r="O4" s="52"/>
      <c r="P4" s="8"/>
    </row>
    <row r="5" spans="1:16" s="3" customFormat="1" ht="24.95" customHeight="1" x14ac:dyDescent="0.25">
      <c r="B5" s="32" t="s">
        <v>20</v>
      </c>
      <c r="C5" s="33">
        <f>SUM(C6:C21)</f>
        <v>78</v>
      </c>
      <c r="D5" s="34">
        <f>SUM(D6:D21)</f>
        <v>52</v>
      </c>
      <c r="E5" s="35">
        <f>D5/C5*100</f>
        <v>66.666666666666657</v>
      </c>
      <c r="F5" s="34">
        <f>SUM(F6:F21)</f>
        <v>26</v>
      </c>
      <c r="G5" s="36">
        <f>F5/C5*100</f>
        <v>33.333333333333329</v>
      </c>
      <c r="H5" s="8"/>
      <c r="J5" s="32" t="s">
        <v>20</v>
      </c>
      <c r="K5" s="37">
        <f>SUM(K6:K21)</f>
        <v>95</v>
      </c>
      <c r="L5" s="34">
        <f>SUM(L6:L21)</f>
        <v>60</v>
      </c>
      <c r="M5" s="35">
        <f>L5/K5*100</f>
        <v>63.157894736842103</v>
      </c>
      <c r="N5" s="34">
        <f>SUM(N6:N21)</f>
        <v>35</v>
      </c>
      <c r="O5" s="36">
        <f>N5/K5*100</f>
        <v>36.84210526315789</v>
      </c>
      <c r="P5" s="8"/>
    </row>
    <row r="6" spans="1:16" ht="27" customHeight="1" x14ac:dyDescent="0.25">
      <c r="B6" s="6" t="s">
        <v>15</v>
      </c>
      <c r="C6" s="18">
        <v>2</v>
      </c>
      <c r="D6" s="18">
        <v>2</v>
      </c>
      <c r="E6" s="23">
        <f t="shared" ref="E6:E21" si="0">$D6/$C6*100</f>
        <v>100</v>
      </c>
      <c r="F6" s="25">
        <v>0</v>
      </c>
      <c r="G6" s="25">
        <f t="shared" ref="G6:G21" si="1">$F6/$C6*100</f>
        <v>0</v>
      </c>
      <c r="H6" s="9"/>
      <c r="I6" s="3"/>
      <c r="J6" s="6" t="s">
        <v>15</v>
      </c>
      <c r="K6" s="26">
        <v>4</v>
      </c>
      <c r="L6" s="26">
        <v>4</v>
      </c>
      <c r="M6" s="23">
        <f>L6/K6*100</f>
        <v>100</v>
      </c>
      <c r="N6" s="25">
        <v>0</v>
      </c>
      <c r="O6" s="31">
        <f>N6/K6*100</f>
        <v>0</v>
      </c>
      <c r="P6" s="9"/>
    </row>
    <row r="7" spans="1:16" ht="27" customHeight="1" x14ac:dyDescent="0.25">
      <c r="B7" s="6" t="s">
        <v>9</v>
      </c>
      <c r="C7" s="18">
        <v>2</v>
      </c>
      <c r="D7" s="18">
        <v>1</v>
      </c>
      <c r="E7" s="23">
        <f t="shared" si="0"/>
        <v>50</v>
      </c>
      <c r="F7" s="18">
        <v>1</v>
      </c>
      <c r="G7" s="24">
        <f t="shared" si="1"/>
        <v>50</v>
      </c>
      <c r="H7" s="9"/>
      <c r="I7" s="3"/>
      <c r="J7" s="6" t="s">
        <v>9</v>
      </c>
      <c r="K7" s="26">
        <v>4</v>
      </c>
      <c r="L7" s="26">
        <v>2</v>
      </c>
      <c r="M7" s="23">
        <f t="shared" ref="M7:M21" si="2">L7/K7*100</f>
        <v>50</v>
      </c>
      <c r="N7" s="26">
        <v>2</v>
      </c>
      <c r="O7" s="31">
        <f t="shared" ref="O7:O21" si="3">N7/K7*100</f>
        <v>50</v>
      </c>
      <c r="P7" s="9"/>
    </row>
    <row r="8" spans="1:16" ht="27" customHeight="1" x14ac:dyDescent="0.25">
      <c r="B8" s="6" t="s">
        <v>10</v>
      </c>
      <c r="C8" s="18">
        <v>8</v>
      </c>
      <c r="D8" s="18">
        <v>6</v>
      </c>
      <c r="E8" s="23">
        <f t="shared" si="0"/>
        <v>75</v>
      </c>
      <c r="F8" s="18">
        <v>2</v>
      </c>
      <c r="G8" s="24">
        <f t="shared" si="1"/>
        <v>25</v>
      </c>
      <c r="H8" s="9"/>
      <c r="I8" s="3"/>
      <c r="J8" s="6" t="s">
        <v>10</v>
      </c>
      <c r="K8" s="26">
        <v>9</v>
      </c>
      <c r="L8" s="26">
        <v>7</v>
      </c>
      <c r="M8" s="23">
        <f t="shared" si="2"/>
        <v>77.777777777777786</v>
      </c>
      <c r="N8" s="26">
        <v>2</v>
      </c>
      <c r="O8" s="31">
        <f t="shared" si="3"/>
        <v>22.222222222222221</v>
      </c>
      <c r="P8" s="9"/>
    </row>
    <row r="9" spans="1:16" ht="27" customHeight="1" x14ac:dyDescent="0.25">
      <c r="B9" s="5" t="s">
        <v>0</v>
      </c>
      <c r="C9" s="19">
        <v>5</v>
      </c>
      <c r="D9" s="20">
        <v>4</v>
      </c>
      <c r="E9" s="23">
        <f t="shared" si="0"/>
        <v>80</v>
      </c>
      <c r="F9" s="19">
        <v>1</v>
      </c>
      <c r="G9" s="24">
        <f t="shared" si="1"/>
        <v>20</v>
      </c>
      <c r="H9" s="10"/>
      <c r="I9" s="3"/>
      <c r="J9" s="5" t="s">
        <v>0</v>
      </c>
      <c r="K9" s="27">
        <v>5</v>
      </c>
      <c r="L9" s="28">
        <v>4</v>
      </c>
      <c r="M9" s="23">
        <f t="shared" si="2"/>
        <v>80</v>
      </c>
      <c r="N9" s="27">
        <v>1</v>
      </c>
      <c r="O9" s="31">
        <f t="shared" si="3"/>
        <v>20</v>
      </c>
      <c r="P9" s="10"/>
    </row>
    <row r="10" spans="1:16" ht="27" customHeight="1" x14ac:dyDescent="0.25">
      <c r="B10" s="5" t="s">
        <v>2</v>
      </c>
      <c r="C10" s="19">
        <v>4</v>
      </c>
      <c r="D10" s="20">
        <v>4</v>
      </c>
      <c r="E10" s="23">
        <f t="shared" si="0"/>
        <v>100</v>
      </c>
      <c r="F10" s="25">
        <v>0</v>
      </c>
      <c r="G10" s="25">
        <f t="shared" si="1"/>
        <v>0</v>
      </c>
      <c r="H10" s="10"/>
      <c r="I10" s="3"/>
      <c r="J10" s="5" t="s">
        <v>2</v>
      </c>
      <c r="K10" s="27">
        <v>5</v>
      </c>
      <c r="L10" s="28">
        <v>4</v>
      </c>
      <c r="M10" s="23">
        <f t="shared" si="2"/>
        <v>80</v>
      </c>
      <c r="N10" s="27">
        <v>1</v>
      </c>
      <c r="O10" s="31">
        <f t="shared" si="3"/>
        <v>20</v>
      </c>
      <c r="P10" s="10"/>
    </row>
    <row r="11" spans="1:16" ht="27" customHeight="1" x14ac:dyDescent="0.25">
      <c r="B11" s="5" t="s">
        <v>6</v>
      </c>
      <c r="C11" s="20">
        <v>3</v>
      </c>
      <c r="D11" s="20">
        <v>3</v>
      </c>
      <c r="E11" s="23">
        <f t="shared" si="0"/>
        <v>100</v>
      </c>
      <c r="F11" s="25">
        <v>0</v>
      </c>
      <c r="G11" s="25">
        <f t="shared" si="1"/>
        <v>0</v>
      </c>
      <c r="H11" s="10"/>
      <c r="I11" s="3"/>
      <c r="J11" s="5" t="s">
        <v>6</v>
      </c>
      <c r="K11" s="28">
        <v>10</v>
      </c>
      <c r="L11" s="28">
        <v>5</v>
      </c>
      <c r="M11" s="23">
        <f t="shared" si="2"/>
        <v>50</v>
      </c>
      <c r="N11" s="28">
        <v>5</v>
      </c>
      <c r="O11" s="31">
        <f t="shared" si="3"/>
        <v>50</v>
      </c>
      <c r="P11" s="10"/>
    </row>
    <row r="12" spans="1:16" ht="27" customHeight="1" x14ac:dyDescent="0.25">
      <c r="B12" s="5" t="s">
        <v>1</v>
      </c>
      <c r="C12" s="21">
        <v>11</v>
      </c>
      <c r="D12" s="20">
        <v>8</v>
      </c>
      <c r="E12" s="23">
        <f t="shared" si="0"/>
        <v>72.727272727272734</v>
      </c>
      <c r="F12" s="21">
        <v>3</v>
      </c>
      <c r="G12" s="24">
        <f t="shared" si="1"/>
        <v>27.27272727272727</v>
      </c>
      <c r="H12" s="11"/>
      <c r="I12" s="3"/>
      <c r="J12" s="5" t="s">
        <v>1</v>
      </c>
      <c r="K12" s="29">
        <v>12</v>
      </c>
      <c r="L12" s="28">
        <v>9</v>
      </c>
      <c r="M12" s="23">
        <f t="shared" si="2"/>
        <v>75</v>
      </c>
      <c r="N12" s="29">
        <v>3</v>
      </c>
      <c r="O12" s="31">
        <f t="shared" si="3"/>
        <v>25</v>
      </c>
      <c r="P12" s="11"/>
    </row>
    <row r="13" spans="1:16" ht="27" customHeight="1" x14ac:dyDescent="0.25">
      <c r="B13" s="5" t="s">
        <v>13</v>
      </c>
      <c r="C13" s="20">
        <v>8</v>
      </c>
      <c r="D13" s="20">
        <v>6</v>
      </c>
      <c r="E13" s="23">
        <f t="shared" si="0"/>
        <v>75</v>
      </c>
      <c r="F13" s="20">
        <v>2</v>
      </c>
      <c r="G13" s="24">
        <f t="shared" si="1"/>
        <v>25</v>
      </c>
      <c r="H13" s="11"/>
      <c r="I13" s="3"/>
      <c r="J13" s="5" t="s">
        <v>13</v>
      </c>
      <c r="K13" s="28">
        <v>8</v>
      </c>
      <c r="L13" s="28">
        <v>5</v>
      </c>
      <c r="M13" s="23">
        <f t="shared" si="2"/>
        <v>62.5</v>
      </c>
      <c r="N13" s="28">
        <v>3</v>
      </c>
      <c r="O13" s="31">
        <f t="shared" si="3"/>
        <v>37.5</v>
      </c>
      <c r="P13" s="11"/>
    </row>
    <row r="14" spans="1:16" ht="27" customHeight="1" x14ac:dyDescent="0.25">
      <c r="B14" s="5" t="s">
        <v>14</v>
      </c>
      <c r="C14" s="20">
        <v>3</v>
      </c>
      <c r="D14" s="20">
        <v>2</v>
      </c>
      <c r="E14" s="23">
        <f t="shared" si="0"/>
        <v>66.666666666666657</v>
      </c>
      <c r="F14" s="20">
        <v>1</v>
      </c>
      <c r="G14" s="24">
        <f t="shared" si="1"/>
        <v>33.333333333333329</v>
      </c>
      <c r="H14" s="11"/>
      <c r="I14" s="3"/>
      <c r="J14" s="5" t="s">
        <v>14</v>
      </c>
      <c r="K14" s="28">
        <v>5</v>
      </c>
      <c r="L14" s="28">
        <v>4</v>
      </c>
      <c r="M14" s="23">
        <f t="shared" si="2"/>
        <v>80</v>
      </c>
      <c r="N14" s="28">
        <v>1</v>
      </c>
      <c r="O14" s="31">
        <f t="shared" si="3"/>
        <v>20</v>
      </c>
      <c r="P14" s="11"/>
    </row>
    <row r="15" spans="1:16" ht="27" customHeight="1" x14ac:dyDescent="0.25">
      <c r="B15" s="7" t="s">
        <v>5</v>
      </c>
      <c r="C15" s="19">
        <v>6</v>
      </c>
      <c r="D15" s="20">
        <v>5</v>
      </c>
      <c r="E15" s="23">
        <f t="shared" si="0"/>
        <v>83.333333333333343</v>
      </c>
      <c r="F15" s="19">
        <v>1</v>
      </c>
      <c r="G15" s="24">
        <f t="shared" si="1"/>
        <v>16.666666666666664</v>
      </c>
      <c r="H15" s="10"/>
      <c r="I15" s="3"/>
      <c r="J15" s="7" t="s">
        <v>5</v>
      </c>
      <c r="K15" s="27">
        <v>7</v>
      </c>
      <c r="L15" s="28">
        <v>5</v>
      </c>
      <c r="M15" s="23">
        <f t="shared" si="2"/>
        <v>71.428571428571431</v>
      </c>
      <c r="N15" s="27">
        <v>2</v>
      </c>
      <c r="O15" s="31">
        <f t="shared" si="3"/>
        <v>28.571428571428569</v>
      </c>
      <c r="P15" s="10"/>
    </row>
    <row r="16" spans="1:16" ht="27" customHeight="1" x14ac:dyDescent="0.25">
      <c r="B16" s="5" t="s">
        <v>3</v>
      </c>
      <c r="C16" s="19">
        <v>5</v>
      </c>
      <c r="D16" s="20">
        <v>4</v>
      </c>
      <c r="E16" s="23">
        <f t="shared" si="0"/>
        <v>80</v>
      </c>
      <c r="F16" s="19">
        <v>1</v>
      </c>
      <c r="G16" s="24">
        <f t="shared" si="1"/>
        <v>20</v>
      </c>
      <c r="H16" s="10"/>
      <c r="I16" s="3"/>
      <c r="J16" s="5" t="s">
        <v>3</v>
      </c>
      <c r="K16" s="27">
        <v>6</v>
      </c>
      <c r="L16" s="28">
        <v>5</v>
      </c>
      <c r="M16" s="23">
        <f t="shared" si="2"/>
        <v>83.333333333333343</v>
      </c>
      <c r="N16" s="27">
        <v>1</v>
      </c>
      <c r="O16" s="31">
        <f t="shared" si="3"/>
        <v>16.666666666666664</v>
      </c>
      <c r="P16" s="10"/>
    </row>
    <row r="17" spans="1:18" ht="27" customHeight="1" x14ac:dyDescent="0.25">
      <c r="B17" s="7" t="s">
        <v>4</v>
      </c>
      <c r="C17" s="21">
        <v>9</v>
      </c>
      <c r="D17" s="20">
        <v>4</v>
      </c>
      <c r="E17" s="23">
        <f t="shared" si="0"/>
        <v>44.444444444444443</v>
      </c>
      <c r="F17" s="21">
        <v>5</v>
      </c>
      <c r="G17" s="24">
        <f t="shared" si="1"/>
        <v>55.555555555555557</v>
      </c>
      <c r="H17" s="10"/>
      <c r="I17" s="3"/>
      <c r="J17" s="7" t="s">
        <v>4</v>
      </c>
      <c r="K17" s="29">
        <v>9</v>
      </c>
      <c r="L17" s="28">
        <v>4</v>
      </c>
      <c r="M17" s="23">
        <f t="shared" si="2"/>
        <v>44.444444444444443</v>
      </c>
      <c r="N17" s="29">
        <v>5</v>
      </c>
      <c r="O17" s="31">
        <f t="shared" si="3"/>
        <v>55.555555555555557</v>
      </c>
      <c r="P17" s="10"/>
    </row>
    <row r="18" spans="1:18" ht="27" customHeight="1" x14ac:dyDescent="0.25">
      <c r="B18" s="5" t="s">
        <v>7</v>
      </c>
      <c r="C18" s="21">
        <v>5</v>
      </c>
      <c r="D18" s="20">
        <v>3</v>
      </c>
      <c r="E18" s="23">
        <f t="shared" si="0"/>
        <v>60</v>
      </c>
      <c r="F18" s="21">
        <v>2</v>
      </c>
      <c r="G18" s="24">
        <f t="shared" si="1"/>
        <v>40</v>
      </c>
      <c r="H18" s="10"/>
      <c r="I18" s="3"/>
      <c r="J18" s="5" t="s">
        <v>7</v>
      </c>
      <c r="K18" s="29">
        <v>4</v>
      </c>
      <c r="L18" s="28">
        <v>2</v>
      </c>
      <c r="M18" s="23">
        <f t="shared" si="2"/>
        <v>50</v>
      </c>
      <c r="N18" s="29">
        <v>2</v>
      </c>
      <c r="O18" s="31">
        <f t="shared" si="3"/>
        <v>50</v>
      </c>
      <c r="P18" s="10"/>
    </row>
    <row r="19" spans="1:18" ht="27" customHeight="1" x14ac:dyDescent="0.25">
      <c r="B19" s="5" t="s">
        <v>8</v>
      </c>
      <c r="C19" s="19">
        <v>3</v>
      </c>
      <c r="D19" s="25">
        <v>0</v>
      </c>
      <c r="E19" s="25">
        <f t="shared" si="0"/>
        <v>0</v>
      </c>
      <c r="F19" s="19">
        <v>3</v>
      </c>
      <c r="G19" s="24">
        <f t="shared" si="1"/>
        <v>100</v>
      </c>
      <c r="H19" s="10"/>
      <c r="I19" s="3"/>
      <c r="J19" s="5" t="s">
        <v>8</v>
      </c>
      <c r="K19" s="27">
        <v>3</v>
      </c>
      <c r="L19" s="25">
        <v>0</v>
      </c>
      <c r="M19" s="25">
        <f t="shared" si="2"/>
        <v>0</v>
      </c>
      <c r="N19" s="27">
        <v>3</v>
      </c>
      <c r="O19" s="31">
        <f t="shared" si="3"/>
        <v>100</v>
      </c>
      <c r="P19" s="10"/>
    </row>
    <row r="20" spans="1:18" ht="27" customHeight="1" x14ac:dyDescent="0.25">
      <c r="B20" s="5" t="s">
        <v>11</v>
      </c>
      <c r="C20" s="21">
        <v>3</v>
      </c>
      <c r="D20" s="25">
        <v>0</v>
      </c>
      <c r="E20" s="25">
        <f t="shared" si="0"/>
        <v>0</v>
      </c>
      <c r="F20" s="21">
        <v>3</v>
      </c>
      <c r="G20" s="24">
        <f t="shared" si="1"/>
        <v>100</v>
      </c>
      <c r="H20" s="10"/>
      <c r="I20" s="3"/>
      <c r="J20" s="5" t="s">
        <v>11</v>
      </c>
      <c r="K20" s="29">
        <v>3</v>
      </c>
      <c r="L20" s="25">
        <v>0</v>
      </c>
      <c r="M20" s="25">
        <f t="shared" si="2"/>
        <v>0</v>
      </c>
      <c r="N20" s="29">
        <v>3</v>
      </c>
      <c r="O20" s="31">
        <f t="shared" si="3"/>
        <v>100</v>
      </c>
      <c r="P20" s="10"/>
    </row>
    <row r="21" spans="1:18" ht="27" customHeight="1" x14ac:dyDescent="0.25">
      <c r="B21" s="5" t="s">
        <v>12</v>
      </c>
      <c r="C21" s="22">
        <v>1</v>
      </c>
      <c r="D21" s="25">
        <v>0</v>
      </c>
      <c r="E21" s="25">
        <f t="shared" si="0"/>
        <v>0</v>
      </c>
      <c r="F21" s="22">
        <v>1</v>
      </c>
      <c r="G21" s="24">
        <f t="shared" si="1"/>
        <v>100</v>
      </c>
      <c r="H21" s="12"/>
      <c r="I21" s="3"/>
      <c r="J21" s="5" t="s">
        <v>12</v>
      </c>
      <c r="K21" s="30">
        <v>1</v>
      </c>
      <c r="L21" s="25">
        <v>0</v>
      </c>
      <c r="M21" s="25">
        <f t="shared" si="2"/>
        <v>0</v>
      </c>
      <c r="N21" s="30">
        <v>1</v>
      </c>
      <c r="O21" s="31">
        <f t="shared" si="3"/>
        <v>100</v>
      </c>
      <c r="P21" s="12"/>
      <c r="Q21" s="4"/>
      <c r="R21" s="4"/>
    </row>
    <row r="22" spans="1:18" ht="27" customHeight="1" x14ac:dyDescent="0.25">
      <c r="B22" s="13"/>
      <c r="C22" s="14"/>
      <c r="D22" s="15"/>
      <c r="E22" s="16"/>
      <c r="F22" s="14"/>
      <c r="G22" s="17"/>
      <c r="H22" s="4"/>
      <c r="I22" s="3"/>
      <c r="J22" s="13"/>
      <c r="K22" s="14"/>
      <c r="L22" s="15"/>
      <c r="M22" s="16"/>
      <c r="N22" s="14"/>
      <c r="O22" s="17"/>
      <c r="P22" s="4"/>
      <c r="Q22" s="4"/>
      <c r="R22" s="4"/>
    </row>
    <row r="23" spans="1:18" ht="26.25" customHeight="1" x14ac:dyDescent="0.3">
      <c r="B23" s="43" t="s">
        <v>21</v>
      </c>
      <c r="C23" s="44"/>
      <c r="D23" s="44"/>
      <c r="E23" s="44"/>
      <c r="F23" s="44"/>
      <c r="G23" s="44"/>
      <c r="H23" s="4"/>
      <c r="I23" s="4"/>
      <c r="J23" s="43" t="s">
        <v>26</v>
      </c>
      <c r="K23" s="44"/>
      <c r="L23" s="44"/>
      <c r="M23" s="44"/>
      <c r="N23" s="44"/>
      <c r="O23" s="44"/>
      <c r="P23" s="4"/>
      <c r="Q23" s="4"/>
      <c r="R23" s="4"/>
    </row>
    <row r="24" spans="1:18" ht="26.25" customHeight="1" x14ac:dyDescent="0.3">
      <c r="B24" s="45" t="s">
        <v>24</v>
      </c>
      <c r="C24" s="45"/>
      <c r="D24" s="45"/>
      <c r="E24" s="45"/>
      <c r="F24" s="45"/>
      <c r="G24" s="45"/>
      <c r="J24" s="45" t="s">
        <v>27</v>
      </c>
      <c r="K24" s="45"/>
      <c r="L24" s="45"/>
      <c r="M24" s="45"/>
      <c r="N24" s="45"/>
      <c r="O24" s="45"/>
    </row>
    <row r="25" spans="1:18" s="2" customFormat="1" ht="24.95" customHeight="1" x14ac:dyDescent="0.25">
      <c r="A25" s="3"/>
      <c r="B25" s="46" t="s">
        <v>19</v>
      </c>
      <c r="C25" s="46" t="s">
        <v>20</v>
      </c>
      <c r="D25" s="48" t="s">
        <v>16</v>
      </c>
      <c r="E25" s="50" t="s">
        <v>18</v>
      </c>
      <c r="F25" s="52" t="s">
        <v>17</v>
      </c>
      <c r="G25" s="52" t="s">
        <v>18</v>
      </c>
      <c r="J25" s="46" t="s">
        <v>19</v>
      </c>
      <c r="K25" s="46" t="s">
        <v>20</v>
      </c>
      <c r="L25" s="53" t="s">
        <v>16</v>
      </c>
      <c r="M25" s="53" t="s">
        <v>18</v>
      </c>
      <c r="N25" s="55" t="s">
        <v>17</v>
      </c>
      <c r="O25" s="55" t="s">
        <v>18</v>
      </c>
    </row>
    <row r="26" spans="1:18" ht="24.95" customHeight="1" x14ac:dyDescent="0.25">
      <c r="B26" s="47"/>
      <c r="C26" s="47"/>
      <c r="D26" s="49"/>
      <c r="E26" s="51"/>
      <c r="F26" s="52"/>
      <c r="G26" s="52"/>
      <c r="J26" s="47"/>
      <c r="K26" s="47"/>
      <c r="L26" s="54"/>
      <c r="M26" s="54"/>
      <c r="N26" s="55"/>
      <c r="O26" s="55"/>
    </row>
    <row r="27" spans="1:18" ht="24.95" customHeight="1" x14ac:dyDescent="0.25">
      <c r="B27" s="32" t="s">
        <v>20</v>
      </c>
      <c r="C27" s="37">
        <f>SUM(C28:C44)</f>
        <v>105</v>
      </c>
      <c r="D27" s="34">
        <f>SUM(D28:D44)</f>
        <v>71</v>
      </c>
      <c r="E27" s="35">
        <f>D27/C27*100</f>
        <v>67.61904761904762</v>
      </c>
      <c r="F27" s="34">
        <f>SUM(F28:F44)</f>
        <v>34</v>
      </c>
      <c r="G27" s="36">
        <f>F27/C27*100</f>
        <v>32.38095238095238</v>
      </c>
      <c r="J27" s="32" t="s">
        <v>20</v>
      </c>
      <c r="K27" s="33">
        <v>99</v>
      </c>
      <c r="L27" s="33">
        <v>67</v>
      </c>
      <c r="M27" s="33">
        <f>L27/K27*100</f>
        <v>67.676767676767682</v>
      </c>
      <c r="N27" s="33">
        <v>32</v>
      </c>
      <c r="O27" s="33">
        <f>N27/K27*100</f>
        <v>32.323232323232325</v>
      </c>
    </row>
    <row r="28" spans="1:18" ht="27" customHeight="1" x14ac:dyDescent="0.25">
      <c r="B28" s="6" t="s">
        <v>15</v>
      </c>
      <c r="C28" s="26">
        <v>4</v>
      </c>
      <c r="D28" s="26">
        <v>4</v>
      </c>
      <c r="E28" s="23">
        <f>D28/C28*100</f>
        <v>100</v>
      </c>
      <c r="F28" s="25">
        <v>0</v>
      </c>
      <c r="G28" s="31">
        <f>F28/C28*100</f>
        <v>0</v>
      </c>
      <c r="J28" s="6" t="s">
        <v>15</v>
      </c>
      <c r="K28" s="26">
        <v>4</v>
      </c>
      <c r="L28" s="26">
        <v>4</v>
      </c>
      <c r="M28" s="38">
        <f>L28/K28*100</f>
        <v>100</v>
      </c>
      <c r="N28" s="25">
        <v>0</v>
      </c>
      <c r="O28" s="25" t="s">
        <v>28</v>
      </c>
    </row>
    <row r="29" spans="1:18" ht="27" customHeight="1" x14ac:dyDescent="0.25">
      <c r="B29" s="6" t="s">
        <v>9</v>
      </c>
      <c r="C29" s="26">
        <v>3</v>
      </c>
      <c r="D29" s="26">
        <v>1</v>
      </c>
      <c r="E29" s="23">
        <f t="shared" ref="E29:E44" si="4">D29/C29*100</f>
        <v>33.333333333333329</v>
      </c>
      <c r="F29" s="26">
        <v>2</v>
      </c>
      <c r="G29" s="31">
        <f t="shared" ref="G29:G44" si="5">F29/C29*100</f>
        <v>66.666666666666657</v>
      </c>
      <c r="J29" s="6" t="s">
        <v>9</v>
      </c>
      <c r="K29" s="26">
        <v>4</v>
      </c>
      <c r="L29" s="26">
        <v>2</v>
      </c>
      <c r="M29" s="38">
        <f t="shared" ref="M29:M43" si="6">L29/K29*100</f>
        <v>50</v>
      </c>
      <c r="N29" s="26">
        <v>2</v>
      </c>
      <c r="O29" s="38">
        <f>N29/K29*100</f>
        <v>50</v>
      </c>
    </row>
    <row r="30" spans="1:18" ht="27" customHeight="1" x14ac:dyDescent="0.25">
      <c r="B30" s="6" t="s">
        <v>10</v>
      </c>
      <c r="C30" s="26">
        <v>6</v>
      </c>
      <c r="D30" s="26">
        <v>5</v>
      </c>
      <c r="E30" s="23">
        <f t="shared" si="4"/>
        <v>83.333333333333343</v>
      </c>
      <c r="F30" s="26">
        <v>1</v>
      </c>
      <c r="G30" s="31">
        <f t="shared" si="5"/>
        <v>16.666666666666664</v>
      </c>
      <c r="J30" s="6" t="s">
        <v>10</v>
      </c>
      <c r="K30" s="26">
        <v>5</v>
      </c>
      <c r="L30" s="26">
        <v>4</v>
      </c>
      <c r="M30" s="38">
        <f t="shared" si="6"/>
        <v>80</v>
      </c>
      <c r="N30" s="26">
        <v>1</v>
      </c>
      <c r="O30" s="38">
        <f t="shared" ref="O30:O44" si="7">N30/K30*100</f>
        <v>20</v>
      </c>
    </row>
    <row r="31" spans="1:18" ht="27" customHeight="1" x14ac:dyDescent="0.25">
      <c r="B31" s="5" t="s">
        <v>0</v>
      </c>
      <c r="C31" s="27">
        <v>6</v>
      </c>
      <c r="D31" s="28">
        <v>4</v>
      </c>
      <c r="E31" s="23">
        <f t="shared" si="4"/>
        <v>66.666666666666657</v>
      </c>
      <c r="F31" s="27">
        <v>2</v>
      </c>
      <c r="G31" s="31">
        <f t="shared" si="5"/>
        <v>33.333333333333329</v>
      </c>
      <c r="J31" s="5" t="s">
        <v>0</v>
      </c>
      <c r="K31" s="27">
        <v>5</v>
      </c>
      <c r="L31" s="28">
        <v>3</v>
      </c>
      <c r="M31" s="38">
        <f t="shared" si="6"/>
        <v>60</v>
      </c>
      <c r="N31" s="27">
        <v>2</v>
      </c>
      <c r="O31" s="38">
        <f t="shared" si="7"/>
        <v>40</v>
      </c>
    </row>
    <row r="32" spans="1:18" ht="27" customHeight="1" x14ac:dyDescent="0.25">
      <c r="B32" s="5" t="s">
        <v>2</v>
      </c>
      <c r="C32" s="27">
        <v>8</v>
      </c>
      <c r="D32" s="28">
        <v>7</v>
      </c>
      <c r="E32" s="23">
        <f t="shared" si="4"/>
        <v>87.5</v>
      </c>
      <c r="F32" s="27">
        <v>1</v>
      </c>
      <c r="G32" s="31">
        <f t="shared" si="5"/>
        <v>12.5</v>
      </c>
      <c r="J32" s="5" t="s">
        <v>2</v>
      </c>
      <c r="K32" s="27">
        <v>8</v>
      </c>
      <c r="L32" s="28">
        <v>7</v>
      </c>
      <c r="M32" s="38">
        <f t="shared" si="6"/>
        <v>87.5</v>
      </c>
      <c r="N32" s="27">
        <v>1</v>
      </c>
      <c r="O32" s="38">
        <f t="shared" si="7"/>
        <v>12.5</v>
      </c>
    </row>
    <row r="33" spans="2:15" ht="27" customHeight="1" x14ac:dyDescent="0.25">
      <c r="B33" s="5" t="s">
        <v>6</v>
      </c>
      <c r="C33" s="28">
        <v>10</v>
      </c>
      <c r="D33" s="28">
        <v>5</v>
      </c>
      <c r="E33" s="23">
        <f t="shared" si="4"/>
        <v>50</v>
      </c>
      <c r="F33" s="28">
        <v>5</v>
      </c>
      <c r="G33" s="31">
        <f t="shared" si="5"/>
        <v>50</v>
      </c>
      <c r="J33" s="5" t="s">
        <v>6</v>
      </c>
      <c r="K33" s="28">
        <v>10</v>
      </c>
      <c r="L33" s="28">
        <v>5</v>
      </c>
      <c r="M33" s="38">
        <f t="shared" si="6"/>
        <v>50</v>
      </c>
      <c r="N33" s="28">
        <v>5</v>
      </c>
      <c r="O33" s="38">
        <f t="shared" si="7"/>
        <v>50</v>
      </c>
    </row>
    <row r="34" spans="2:15" ht="27" customHeight="1" x14ac:dyDescent="0.25">
      <c r="B34" s="5" t="s">
        <v>1</v>
      </c>
      <c r="C34" s="29">
        <v>11</v>
      </c>
      <c r="D34" s="28">
        <v>9</v>
      </c>
      <c r="E34" s="23">
        <f t="shared" si="4"/>
        <v>81.818181818181827</v>
      </c>
      <c r="F34" s="29">
        <v>2</v>
      </c>
      <c r="G34" s="31">
        <f t="shared" si="5"/>
        <v>18.181818181818183</v>
      </c>
      <c r="J34" s="5" t="s">
        <v>1</v>
      </c>
      <c r="K34" s="29">
        <v>11</v>
      </c>
      <c r="L34" s="28">
        <v>9</v>
      </c>
      <c r="M34" s="38">
        <f t="shared" si="6"/>
        <v>81.818181818181827</v>
      </c>
      <c r="N34" s="29">
        <v>2</v>
      </c>
      <c r="O34" s="38">
        <f t="shared" si="7"/>
        <v>18.181818181818183</v>
      </c>
    </row>
    <row r="35" spans="2:15" ht="27" customHeight="1" x14ac:dyDescent="0.25">
      <c r="B35" s="5" t="s">
        <v>13</v>
      </c>
      <c r="C35" s="28">
        <v>10</v>
      </c>
      <c r="D35" s="28">
        <v>5</v>
      </c>
      <c r="E35" s="23">
        <f t="shared" si="4"/>
        <v>50</v>
      </c>
      <c r="F35" s="28">
        <v>5</v>
      </c>
      <c r="G35" s="31">
        <f t="shared" si="5"/>
        <v>50</v>
      </c>
      <c r="J35" s="5" t="s">
        <v>13</v>
      </c>
      <c r="K35" s="28">
        <v>6</v>
      </c>
      <c r="L35" s="28">
        <v>3</v>
      </c>
      <c r="M35" s="38">
        <f t="shared" si="6"/>
        <v>50</v>
      </c>
      <c r="N35" s="28">
        <v>3</v>
      </c>
      <c r="O35" s="38">
        <f t="shared" si="7"/>
        <v>50</v>
      </c>
    </row>
    <row r="36" spans="2:15" ht="27" customHeight="1" x14ac:dyDescent="0.25">
      <c r="B36" s="5" t="s">
        <v>14</v>
      </c>
      <c r="C36" s="28">
        <v>6</v>
      </c>
      <c r="D36" s="28">
        <v>5</v>
      </c>
      <c r="E36" s="23">
        <f t="shared" si="4"/>
        <v>83.333333333333343</v>
      </c>
      <c r="F36" s="28">
        <v>1</v>
      </c>
      <c r="G36" s="31">
        <f t="shared" si="5"/>
        <v>16.666666666666664</v>
      </c>
      <c r="J36" s="5" t="s">
        <v>14</v>
      </c>
      <c r="K36" s="28">
        <v>7</v>
      </c>
      <c r="L36" s="28">
        <v>6</v>
      </c>
      <c r="M36" s="38">
        <f t="shared" si="6"/>
        <v>85.714285714285708</v>
      </c>
      <c r="N36" s="28">
        <v>1</v>
      </c>
      <c r="O36" s="38">
        <f t="shared" si="7"/>
        <v>14.285714285714285</v>
      </c>
    </row>
    <row r="37" spans="2:15" ht="27" customHeight="1" x14ac:dyDescent="0.25">
      <c r="B37" s="7" t="s">
        <v>5</v>
      </c>
      <c r="C37" s="27">
        <v>7</v>
      </c>
      <c r="D37" s="28">
        <v>4</v>
      </c>
      <c r="E37" s="23">
        <f t="shared" si="4"/>
        <v>57.142857142857139</v>
      </c>
      <c r="F37" s="27">
        <v>3</v>
      </c>
      <c r="G37" s="31">
        <f t="shared" si="5"/>
        <v>42.857142857142854</v>
      </c>
      <c r="J37" s="7" t="s">
        <v>5</v>
      </c>
      <c r="K37" s="27">
        <v>7</v>
      </c>
      <c r="L37" s="28">
        <v>4</v>
      </c>
      <c r="M37" s="38">
        <f t="shared" si="6"/>
        <v>57.142857142857139</v>
      </c>
      <c r="N37" s="27">
        <v>3</v>
      </c>
      <c r="O37" s="38">
        <f t="shared" si="7"/>
        <v>42.857142857142854</v>
      </c>
    </row>
    <row r="38" spans="2:15" ht="27" customHeight="1" x14ac:dyDescent="0.25">
      <c r="B38" s="5" t="s">
        <v>3</v>
      </c>
      <c r="C38" s="27">
        <v>8</v>
      </c>
      <c r="D38" s="28">
        <v>7</v>
      </c>
      <c r="E38" s="23">
        <f t="shared" si="4"/>
        <v>87.5</v>
      </c>
      <c r="F38" s="27">
        <v>1</v>
      </c>
      <c r="G38" s="31">
        <f t="shared" si="5"/>
        <v>12.5</v>
      </c>
      <c r="J38" s="5" t="s">
        <v>3</v>
      </c>
      <c r="K38" s="27">
        <v>7</v>
      </c>
      <c r="L38" s="28">
        <v>6</v>
      </c>
      <c r="M38" s="38">
        <f t="shared" si="6"/>
        <v>85.714285714285708</v>
      </c>
      <c r="N38" s="27">
        <v>1</v>
      </c>
      <c r="O38" s="38">
        <f t="shared" si="7"/>
        <v>14.285714285714285</v>
      </c>
    </row>
    <row r="39" spans="2:15" ht="27" customHeight="1" x14ac:dyDescent="0.25">
      <c r="B39" s="7" t="s">
        <v>4</v>
      </c>
      <c r="C39" s="29">
        <v>9</v>
      </c>
      <c r="D39" s="28">
        <v>4</v>
      </c>
      <c r="E39" s="23">
        <f t="shared" si="4"/>
        <v>44.444444444444443</v>
      </c>
      <c r="F39" s="29">
        <v>5</v>
      </c>
      <c r="G39" s="31">
        <f t="shared" si="5"/>
        <v>55.555555555555557</v>
      </c>
      <c r="J39" s="7" t="s">
        <v>4</v>
      </c>
      <c r="K39" s="29">
        <v>6</v>
      </c>
      <c r="L39" s="28">
        <v>3</v>
      </c>
      <c r="M39" s="38">
        <f t="shared" si="6"/>
        <v>50</v>
      </c>
      <c r="N39" s="29">
        <v>3</v>
      </c>
      <c r="O39" s="38">
        <f t="shared" si="7"/>
        <v>50</v>
      </c>
    </row>
    <row r="40" spans="2:15" s="3" customFormat="1" ht="27" customHeight="1" x14ac:dyDescent="0.25">
      <c r="B40" s="7" t="s">
        <v>25</v>
      </c>
      <c r="C40" s="29">
        <v>5</v>
      </c>
      <c r="D40" s="28">
        <v>5</v>
      </c>
      <c r="E40" s="23">
        <f t="shared" si="4"/>
        <v>100</v>
      </c>
      <c r="F40" s="25">
        <v>0</v>
      </c>
      <c r="G40" s="31">
        <f t="shared" si="5"/>
        <v>0</v>
      </c>
      <c r="J40" s="7" t="s">
        <v>25</v>
      </c>
      <c r="K40" s="29">
        <v>4</v>
      </c>
      <c r="L40" s="28">
        <v>4</v>
      </c>
      <c r="M40" s="38">
        <f t="shared" si="6"/>
        <v>100</v>
      </c>
      <c r="N40" s="25">
        <v>0</v>
      </c>
      <c r="O40" s="38" t="s">
        <v>28</v>
      </c>
    </row>
    <row r="41" spans="2:15" ht="27" customHeight="1" x14ac:dyDescent="0.25">
      <c r="B41" s="5" t="s">
        <v>7</v>
      </c>
      <c r="C41" s="29">
        <v>6</v>
      </c>
      <c r="D41" s="28">
        <v>4</v>
      </c>
      <c r="E41" s="23">
        <f t="shared" si="4"/>
        <v>66.666666666666657</v>
      </c>
      <c r="F41" s="29">
        <v>2</v>
      </c>
      <c r="G41" s="31">
        <f t="shared" si="5"/>
        <v>33.333333333333329</v>
      </c>
      <c r="J41" s="5" t="s">
        <v>7</v>
      </c>
      <c r="K41" s="29">
        <v>9</v>
      </c>
      <c r="L41" s="28">
        <v>5</v>
      </c>
      <c r="M41" s="38">
        <f t="shared" si="6"/>
        <v>55.555555555555557</v>
      </c>
      <c r="N41" s="29">
        <v>4</v>
      </c>
      <c r="O41" s="38">
        <f t="shared" si="7"/>
        <v>44.444444444444443</v>
      </c>
    </row>
    <row r="42" spans="2:15" ht="27" customHeight="1" x14ac:dyDescent="0.25">
      <c r="B42" s="5" t="s">
        <v>8</v>
      </c>
      <c r="C42" s="27">
        <v>1</v>
      </c>
      <c r="D42" s="25">
        <v>1</v>
      </c>
      <c r="E42" s="25">
        <f t="shared" si="4"/>
        <v>100</v>
      </c>
      <c r="F42" s="25">
        <v>0</v>
      </c>
      <c r="G42" s="31">
        <f t="shared" si="5"/>
        <v>0</v>
      </c>
      <c r="J42" s="5" t="s">
        <v>8</v>
      </c>
      <c r="K42" s="27">
        <v>1</v>
      </c>
      <c r="L42" s="40">
        <v>1</v>
      </c>
      <c r="M42" s="38">
        <f t="shared" si="6"/>
        <v>100</v>
      </c>
      <c r="N42" s="25">
        <v>0</v>
      </c>
      <c r="O42" s="38" t="s">
        <v>28</v>
      </c>
    </row>
    <row r="43" spans="2:15" ht="27" customHeight="1" x14ac:dyDescent="0.25">
      <c r="B43" s="5" t="s">
        <v>11</v>
      </c>
      <c r="C43" s="29">
        <v>4</v>
      </c>
      <c r="D43" s="25">
        <v>1</v>
      </c>
      <c r="E43" s="25">
        <f t="shared" si="4"/>
        <v>25</v>
      </c>
      <c r="F43" s="29">
        <v>3</v>
      </c>
      <c r="G43" s="31">
        <f t="shared" si="5"/>
        <v>75</v>
      </c>
      <c r="J43" s="5" t="s">
        <v>11</v>
      </c>
      <c r="K43" s="29">
        <v>4</v>
      </c>
      <c r="L43" s="40">
        <v>1</v>
      </c>
      <c r="M43" s="38">
        <f t="shared" si="6"/>
        <v>25</v>
      </c>
      <c r="N43" s="29">
        <v>3</v>
      </c>
      <c r="O43" s="38">
        <f t="shared" si="7"/>
        <v>75</v>
      </c>
    </row>
    <row r="44" spans="2:15" ht="27" customHeight="1" x14ac:dyDescent="0.25">
      <c r="B44" s="5" t="s">
        <v>12</v>
      </c>
      <c r="C44" s="30">
        <v>1</v>
      </c>
      <c r="D44" s="25">
        <v>0</v>
      </c>
      <c r="E44" s="25">
        <f t="shared" si="4"/>
        <v>0</v>
      </c>
      <c r="F44" s="30">
        <v>1</v>
      </c>
      <c r="G44" s="31">
        <f t="shared" si="5"/>
        <v>100</v>
      </c>
      <c r="J44" s="5" t="s">
        <v>12</v>
      </c>
      <c r="K44" s="30">
        <v>1</v>
      </c>
      <c r="L44" s="25">
        <v>0</v>
      </c>
      <c r="M44" s="39" t="s">
        <v>28</v>
      </c>
      <c r="N44" s="30">
        <v>1</v>
      </c>
      <c r="O44" s="38">
        <f t="shared" si="7"/>
        <v>100</v>
      </c>
    </row>
    <row r="45" spans="2:15" ht="27" customHeight="1" x14ac:dyDescent="0.25">
      <c r="B45" s="13"/>
      <c r="C45" s="14"/>
      <c r="D45" s="15"/>
      <c r="E45" s="16"/>
      <c r="F45" s="14"/>
      <c r="G45" s="17"/>
    </row>
    <row r="46" spans="2:15" ht="19.5" x14ac:dyDescent="0.3">
      <c r="B46" s="43" t="s">
        <v>26</v>
      </c>
      <c r="C46" s="44"/>
      <c r="D46" s="44"/>
      <c r="E46" s="44"/>
      <c r="F46" s="44"/>
      <c r="G46" s="44"/>
    </row>
    <row r="47" spans="2:15" ht="16.5" x14ac:dyDescent="0.3">
      <c r="B47" s="45" t="s">
        <v>29</v>
      </c>
      <c r="C47" s="45"/>
      <c r="D47" s="45"/>
      <c r="E47" s="45"/>
      <c r="F47" s="45"/>
      <c r="G47" s="45"/>
    </row>
    <row r="48" spans="2:15" ht="24.95" customHeight="1" x14ac:dyDescent="0.25">
      <c r="B48" s="46" t="s">
        <v>19</v>
      </c>
      <c r="C48" s="46" t="s">
        <v>20</v>
      </c>
      <c r="D48" s="53" t="s">
        <v>16</v>
      </c>
      <c r="E48" s="53" t="s">
        <v>18</v>
      </c>
      <c r="F48" s="55" t="s">
        <v>17</v>
      </c>
      <c r="G48" s="55" t="s">
        <v>18</v>
      </c>
    </row>
    <row r="49" spans="2:7" ht="24.95" customHeight="1" x14ac:dyDescent="0.25">
      <c r="B49" s="47"/>
      <c r="C49" s="47"/>
      <c r="D49" s="54"/>
      <c r="E49" s="54"/>
      <c r="F49" s="55"/>
      <c r="G49" s="55"/>
    </row>
    <row r="50" spans="2:7" ht="24.95" customHeight="1" x14ac:dyDescent="0.25">
      <c r="B50" s="32" t="s">
        <v>20</v>
      </c>
      <c r="C50" s="37">
        <f>SUM(C51:C67)</f>
        <v>93</v>
      </c>
      <c r="D50" s="37">
        <f>SUM(D51:D67)</f>
        <v>62</v>
      </c>
      <c r="E50" s="42">
        <f>D50/C50*100</f>
        <v>66.666666666666657</v>
      </c>
      <c r="F50" s="41">
        <f>SUM(F51:F67)</f>
        <v>31</v>
      </c>
      <c r="G50" s="42">
        <f>F50/C50*100</f>
        <v>33.333333333333329</v>
      </c>
    </row>
    <row r="51" spans="2:7" ht="27" customHeight="1" x14ac:dyDescent="0.25">
      <c r="B51" s="6" t="s">
        <v>15</v>
      </c>
      <c r="C51" s="26">
        <v>5</v>
      </c>
      <c r="D51" s="26">
        <v>4</v>
      </c>
      <c r="E51" s="38">
        <f>D51/C51*100</f>
        <v>80</v>
      </c>
      <c r="F51" s="25">
        <v>1</v>
      </c>
      <c r="G51" s="38">
        <f>F51/C51*100</f>
        <v>20</v>
      </c>
    </row>
    <row r="52" spans="2:7" ht="27" customHeight="1" x14ac:dyDescent="0.25">
      <c r="B52" s="6" t="s">
        <v>9</v>
      </c>
      <c r="C52" s="26">
        <v>3</v>
      </c>
      <c r="D52" s="26">
        <v>2</v>
      </c>
      <c r="E52" s="38">
        <f t="shared" ref="E52:E66" si="8">D52/C52*100</f>
        <v>66.666666666666657</v>
      </c>
      <c r="F52" s="26">
        <v>1</v>
      </c>
      <c r="G52" s="38">
        <f>F52/C52*100</f>
        <v>33.333333333333329</v>
      </c>
    </row>
    <row r="53" spans="2:7" ht="27" customHeight="1" x14ac:dyDescent="0.25">
      <c r="B53" s="6" t="s">
        <v>10</v>
      </c>
      <c r="C53" s="26">
        <v>5</v>
      </c>
      <c r="D53" s="26">
        <v>3</v>
      </c>
      <c r="E53" s="38">
        <f t="shared" si="8"/>
        <v>60</v>
      </c>
      <c r="F53" s="26">
        <v>2</v>
      </c>
      <c r="G53" s="38">
        <f t="shared" ref="G53:G62" si="9">F53/C53*100</f>
        <v>40</v>
      </c>
    </row>
    <row r="54" spans="2:7" ht="27" customHeight="1" x14ac:dyDescent="0.25">
      <c r="B54" s="5" t="s">
        <v>0</v>
      </c>
      <c r="C54" s="27">
        <v>5</v>
      </c>
      <c r="D54" s="28">
        <v>3</v>
      </c>
      <c r="E54" s="38">
        <f t="shared" si="8"/>
        <v>60</v>
      </c>
      <c r="F54" s="27">
        <v>2</v>
      </c>
      <c r="G54" s="38">
        <f t="shared" si="9"/>
        <v>40</v>
      </c>
    </row>
    <row r="55" spans="2:7" ht="27" customHeight="1" x14ac:dyDescent="0.25">
      <c r="B55" s="5" t="s">
        <v>2</v>
      </c>
      <c r="C55" s="27">
        <v>7</v>
      </c>
      <c r="D55" s="28">
        <v>6</v>
      </c>
      <c r="E55" s="38">
        <f t="shared" si="8"/>
        <v>85.714285714285708</v>
      </c>
      <c r="F55" s="27">
        <v>1</v>
      </c>
      <c r="G55" s="38">
        <f t="shared" si="9"/>
        <v>14.285714285714285</v>
      </c>
    </row>
    <row r="56" spans="2:7" ht="27" customHeight="1" x14ac:dyDescent="0.25">
      <c r="B56" s="5" t="s">
        <v>6</v>
      </c>
      <c r="C56" s="28">
        <v>7</v>
      </c>
      <c r="D56" s="28">
        <v>3</v>
      </c>
      <c r="E56" s="38">
        <f t="shared" si="8"/>
        <v>42.857142857142854</v>
      </c>
      <c r="F56" s="28">
        <v>4</v>
      </c>
      <c r="G56" s="38">
        <f t="shared" si="9"/>
        <v>57.142857142857139</v>
      </c>
    </row>
    <row r="57" spans="2:7" ht="27" customHeight="1" x14ac:dyDescent="0.25">
      <c r="B57" s="5" t="s">
        <v>1</v>
      </c>
      <c r="C57" s="29">
        <v>11</v>
      </c>
      <c r="D57" s="28">
        <v>10</v>
      </c>
      <c r="E57" s="38">
        <f t="shared" si="8"/>
        <v>90.909090909090907</v>
      </c>
      <c r="F57" s="29">
        <v>1</v>
      </c>
      <c r="G57" s="38">
        <f t="shared" si="9"/>
        <v>9.0909090909090917</v>
      </c>
    </row>
    <row r="58" spans="2:7" ht="27" customHeight="1" x14ac:dyDescent="0.25">
      <c r="B58" s="5" t="s">
        <v>13</v>
      </c>
      <c r="C58" s="28">
        <v>6</v>
      </c>
      <c r="D58" s="28">
        <v>2</v>
      </c>
      <c r="E58" s="38">
        <f t="shared" si="8"/>
        <v>33.333333333333329</v>
      </c>
      <c r="F58" s="28">
        <v>4</v>
      </c>
      <c r="G58" s="38">
        <f t="shared" si="9"/>
        <v>66.666666666666657</v>
      </c>
    </row>
    <row r="59" spans="2:7" ht="27" customHeight="1" x14ac:dyDescent="0.25">
      <c r="B59" s="5" t="s">
        <v>14</v>
      </c>
      <c r="C59" s="28">
        <v>5</v>
      </c>
      <c r="D59" s="28">
        <v>5</v>
      </c>
      <c r="E59" s="38">
        <f t="shared" si="8"/>
        <v>100</v>
      </c>
      <c r="F59" s="28">
        <v>0</v>
      </c>
      <c r="G59" s="38">
        <f t="shared" si="9"/>
        <v>0</v>
      </c>
    </row>
    <row r="60" spans="2:7" ht="27" customHeight="1" x14ac:dyDescent="0.25">
      <c r="B60" s="5" t="s">
        <v>5</v>
      </c>
      <c r="C60" s="27">
        <v>5</v>
      </c>
      <c r="D60" s="28">
        <v>2</v>
      </c>
      <c r="E60" s="38">
        <f t="shared" si="8"/>
        <v>40</v>
      </c>
      <c r="F60" s="27">
        <v>3</v>
      </c>
      <c r="G60" s="38">
        <f t="shared" si="9"/>
        <v>60</v>
      </c>
    </row>
    <row r="61" spans="2:7" ht="27" customHeight="1" x14ac:dyDescent="0.25">
      <c r="B61" s="5" t="s">
        <v>3</v>
      </c>
      <c r="C61" s="27">
        <v>7</v>
      </c>
      <c r="D61" s="28">
        <v>6</v>
      </c>
      <c r="E61" s="38">
        <f t="shared" si="8"/>
        <v>85.714285714285708</v>
      </c>
      <c r="F61" s="27">
        <v>1</v>
      </c>
      <c r="G61" s="38">
        <f t="shared" si="9"/>
        <v>14.285714285714285</v>
      </c>
    </row>
    <row r="62" spans="2:7" ht="27" customHeight="1" x14ac:dyDescent="0.25">
      <c r="B62" s="5" t="s">
        <v>4</v>
      </c>
      <c r="C62" s="29">
        <v>6</v>
      </c>
      <c r="D62" s="28">
        <v>4</v>
      </c>
      <c r="E62" s="38">
        <f t="shared" si="8"/>
        <v>66.666666666666657</v>
      </c>
      <c r="F62" s="29">
        <v>2</v>
      </c>
      <c r="G62" s="38">
        <f t="shared" si="9"/>
        <v>33.333333333333329</v>
      </c>
    </row>
    <row r="63" spans="2:7" ht="27" customHeight="1" x14ac:dyDescent="0.25">
      <c r="B63" s="5" t="s">
        <v>25</v>
      </c>
      <c r="C63" s="29">
        <v>5</v>
      </c>
      <c r="D63" s="28">
        <v>4</v>
      </c>
      <c r="E63" s="38">
        <f t="shared" si="8"/>
        <v>80</v>
      </c>
      <c r="F63" s="25">
        <v>1</v>
      </c>
      <c r="G63" s="38">
        <f>F63/C63*100</f>
        <v>20</v>
      </c>
    </row>
    <row r="64" spans="2:7" ht="27" customHeight="1" x14ac:dyDescent="0.25">
      <c r="B64" s="5" t="s">
        <v>7</v>
      </c>
      <c r="C64" s="29">
        <v>8</v>
      </c>
      <c r="D64" s="28">
        <v>4</v>
      </c>
      <c r="E64" s="38">
        <f t="shared" si="8"/>
        <v>50</v>
      </c>
      <c r="F64" s="29">
        <v>4</v>
      </c>
      <c r="G64" s="38">
        <f t="shared" ref="G64" si="10">F64/C64*100</f>
        <v>50</v>
      </c>
    </row>
    <row r="65" spans="2:7" ht="27" customHeight="1" x14ac:dyDescent="0.25">
      <c r="B65" s="5" t="s">
        <v>8</v>
      </c>
      <c r="C65" s="27">
        <v>2</v>
      </c>
      <c r="D65" s="40">
        <v>2</v>
      </c>
      <c r="E65" s="38">
        <f t="shared" si="8"/>
        <v>100</v>
      </c>
      <c r="F65" s="29">
        <v>0</v>
      </c>
      <c r="G65" s="38">
        <f>F65/C65*100</f>
        <v>0</v>
      </c>
    </row>
    <row r="66" spans="2:7" ht="27" customHeight="1" x14ac:dyDescent="0.25">
      <c r="B66" s="5" t="s">
        <v>11</v>
      </c>
      <c r="C66" s="29">
        <v>5</v>
      </c>
      <c r="D66" s="40">
        <v>2</v>
      </c>
      <c r="E66" s="38">
        <f t="shared" si="8"/>
        <v>40</v>
      </c>
      <c r="F66" s="29">
        <v>3</v>
      </c>
      <c r="G66" s="38">
        <f t="shared" ref="G66:G67" si="11">F66/C66*100</f>
        <v>60</v>
      </c>
    </row>
    <row r="67" spans="2:7" ht="27" customHeight="1" x14ac:dyDescent="0.25">
      <c r="B67" s="5" t="s">
        <v>12</v>
      </c>
      <c r="C67" s="30">
        <v>1</v>
      </c>
      <c r="D67" s="29">
        <v>0</v>
      </c>
      <c r="E67" s="24">
        <f>D67/C67*100</f>
        <v>0</v>
      </c>
      <c r="F67" s="30">
        <v>1</v>
      </c>
      <c r="G67" s="38">
        <f t="shared" si="11"/>
        <v>100</v>
      </c>
    </row>
  </sheetData>
  <mergeCells count="40">
    <mergeCell ref="B46:G46"/>
    <mergeCell ref="B47:G47"/>
    <mergeCell ref="B48:B49"/>
    <mergeCell ref="C48:C49"/>
    <mergeCell ref="D48:D49"/>
    <mergeCell ref="E48:E49"/>
    <mergeCell ref="F48:F49"/>
    <mergeCell ref="G48:G49"/>
    <mergeCell ref="B23:G23"/>
    <mergeCell ref="B24:G24"/>
    <mergeCell ref="B25:B26"/>
    <mergeCell ref="C25:C26"/>
    <mergeCell ref="D25:D26"/>
    <mergeCell ref="E25:E26"/>
    <mergeCell ref="F25:F26"/>
    <mergeCell ref="G25:G26"/>
    <mergeCell ref="B1:G1"/>
    <mergeCell ref="F3:F4"/>
    <mergeCell ref="E3:E4"/>
    <mergeCell ref="B3:B4"/>
    <mergeCell ref="C3:C4"/>
    <mergeCell ref="D3:D4"/>
    <mergeCell ref="G3:G4"/>
    <mergeCell ref="B2:G2"/>
    <mergeCell ref="J23:O23"/>
    <mergeCell ref="J24:O24"/>
    <mergeCell ref="J25:J26"/>
    <mergeCell ref="J1:O1"/>
    <mergeCell ref="J3:J4"/>
    <mergeCell ref="K3:K4"/>
    <mergeCell ref="L3:L4"/>
    <mergeCell ref="M3:M4"/>
    <mergeCell ref="N3:N4"/>
    <mergeCell ref="O3:O4"/>
    <mergeCell ref="J2:O2"/>
    <mergeCell ref="K25:K26"/>
    <mergeCell ref="L25:L26"/>
    <mergeCell ref="M25:M26"/>
    <mergeCell ref="N25:N26"/>
    <mergeCell ref="O25:O26"/>
  </mergeCells>
  <phoneticPr fontId="5" type="noConversion"/>
  <printOptions horizontalCentered="1"/>
  <pageMargins left="0.39370078740157483" right="0.39370078740157483" top="0.39370078740157483" bottom="1.1023622047244095" header="0.39370078740157483" footer="0.39370078740157483"/>
  <pageSetup paperSize="9" scale="4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桃園市政府水務局具採購專業人員資格人數</vt:lpstr>
      <vt:lpstr>桃園市政府水務局具採購專業人員資格人數!Print_Area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楊雅筑</cp:lastModifiedBy>
  <cp:lastPrinted>2023-06-05T02:27:10Z</cp:lastPrinted>
  <dcterms:created xsi:type="dcterms:W3CDTF">2022-04-17T16:52:58Z</dcterms:created>
  <dcterms:modified xsi:type="dcterms:W3CDTF">2026-08-07T07:16:01Z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