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60752\Downloads\"/>
    </mc:Choice>
  </mc:AlternateContent>
  <xr:revisionPtr revIDLastSave="0" documentId="13_ncr:1_{D4900BE5-8930-4579-A98E-A10DAA600A30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公用科-2" sheetId="9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14" i="9" l="1"/>
  <c r="Z13" i="9"/>
  <c r="Z12" i="9"/>
  <c r="V20" i="9" l="1"/>
  <c r="Z20" i="9"/>
  <c r="X20" i="9"/>
  <c r="V19" i="9"/>
  <c r="Z19" i="9"/>
  <c r="X19" i="9"/>
  <c r="V18" i="9"/>
  <c r="Z18" i="9"/>
  <c r="X18" i="9"/>
  <c r="V17" i="9"/>
  <c r="Z17" i="9"/>
  <c r="X17" i="9"/>
  <c r="V16" i="9"/>
  <c r="Z16" i="9"/>
  <c r="X16" i="9"/>
  <c r="V15" i="9"/>
  <c r="Z15" i="9"/>
  <c r="X15" i="9"/>
  <c r="V14" i="9"/>
  <c r="X14" i="9"/>
  <c r="V13" i="9"/>
  <c r="X13" i="9"/>
  <c r="V12" i="9"/>
  <c r="X12" i="9"/>
  <c r="V11" i="9"/>
  <c r="Z11" i="9"/>
  <c r="X11" i="9"/>
  <c r="V10" i="9"/>
  <c r="Z10" i="9"/>
  <c r="X10" i="9"/>
  <c r="V9" i="9"/>
  <c r="Z9" i="9"/>
  <c r="X9" i="9"/>
  <c r="V8" i="9"/>
  <c r="Z8" i="9"/>
  <c r="X8" i="9"/>
  <c r="Y7" i="9"/>
  <c r="W7" i="9"/>
  <c r="V7" i="9"/>
  <c r="Z7" i="9"/>
  <c r="X7" i="9"/>
  <c r="Q20" i="9"/>
  <c r="U20" i="9"/>
  <c r="S20" i="9"/>
  <c r="L20" i="9"/>
  <c r="P20" i="9"/>
  <c r="N20" i="9"/>
  <c r="G20" i="9"/>
  <c r="I20" i="9"/>
  <c r="B20" i="9"/>
  <c r="F20" i="9"/>
  <c r="Q19" i="9"/>
  <c r="U19" i="9"/>
  <c r="S19" i="9"/>
  <c r="L19" i="9"/>
  <c r="P19" i="9"/>
  <c r="N19" i="9"/>
  <c r="G19" i="9"/>
  <c r="B19" i="9"/>
  <c r="F19" i="9"/>
  <c r="D19" i="9"/>
  <c r="Q18" i="9"/>
  <c r="U18" i="9"/>
  <c r="L18" i="9"/>
  <c r="P18" i="9"/>
  <c r="G18" i="9"/>
  <c r="K18" i="9"/>
  <c r="I18" i="9"/>
  <c r="B18" i="9"/>
  <c r="F18" i="9"/>
  <c r="D18" i="9"/>
  <c r="Q17" i="9"/>
  <c r="U17" i="9"/>
  <c r="L17" i="9"/>
  <c r="P17" i="9"/>
  <c r="G17" i="9"/>
  <c r="K17" i="9"/>
  <c r="I17" i="9"/>
  <c r="B17" i="9"/>
  <c r="F17" i="9"/>
  <c r="D17" i="9"/>
  <c r="Q16" i="9"/>
  <c r="S16" i="9"/>
  <c r="L16" i="9"/>
  <c r="P16" i="9"/>
  <c r="G16" i="9"/>
  <c r="K16" i="9"/>
  <c r="I16" i="9"/>
  <c r="B16" i="9"/>
  <c r="F16" i="9"/>
  <c r="D16" i="9"/>
  <c r="Q15" i="9"/>
  <c r="S15" i="9"/>
  <c r="L15" i="9"/>
  <c r="P15" i="9"/>
  <c r="G15" i="9"/>
  <c r="K15" i="9"/>
  <c r="I15" i="9"/>
  <c r="B15" i="9"/>
  <c r="F15" i="9"/>
  <c r="D15" i="9"/>
  <c r="Q14" i="9"/>
  <c r="U14" i="9"/>
  <c r="L14" i="9"/>
  <c r="P14" i="9"/>
  <c r="G14" i="9"/>
  <c r="K14" i="9"/>
  <c r="I14" i="9"/>
  <c r="B14" i="9"/>
  <c r="F14" i="9"/>
  <c r="D14" i="9"/>
  <c r="Q13" i="9"/>
  <c r="S13" i="9"/>
  <c r="L13" i="9"/>
  <c r="P13" i="9"/>
  <c r="G13" i="9"/>
  <c r="K13" i="9"/>
  <c r="I13" i="9"/>
  <c r="B13" i="9"/>
  <c r="F13" i="9"/>
  <c r="D13" i="9"/>
  <c r="Q12" i="9"/>
  <c r="U12" i="9"/>
  <c r="L12" i="9"/>
  <c r="P12" i="9"/>
  <c r="G12" i="9"/>
  <c r="K12" i="9"/>
  <c r="I12" i="9"/>
  <c r="B12" i="9"/>
  <c r="F12" i="9"/>
  <c r="D12" i="9"/>
  <c r="Q11" i="9"/>
  <c r="S11" i="9"/>
  <c r="L11" i="9"/>
  <c r="P11" i="9"/>
  <c r="G11" i="9"/>
  <c r="K11" i="9"/>
  <c r="I11" i="9"/>
  <c r="B11" i="9"/>
  <c r="F11" i="9"/>
  <c r="D11" i="9"/>
  <c r="Q10" i="9"/>
  <c r="U10" i="9"/>
  <c r="L10" i="9"/>
  <c r="P10" i="9"/>
  <c r="G10" i="9"/>
  <c r="B10" i="9"/>
  <c r="F10" i="9"/>
  <c r="Q9" i="9"/>
  <c r="U9" i="9"/>
  <c r="S9" i="9"/>
  <c r="L9" i="9"/>
  <c r="P9" i="9"/>
  <c r="N9" i="9"/>
  <c r="G9" i="9"/>
  <c r="I9" i="9"/>
  <c r="B9" i="9"/>
  <c r="F9" i="9"/>
  <c r="Q8" i="9"/>
  <c r="U8" i="9"/>
  <c r="S8" i="9"/>
  <c r="L8" i="9"/>
  <c r="P8" i="9"/>
  <c r="N8" i="9"/>
  <c r="G8" i="9"/>
  <c r="K8" i="9"/>
  <c r="B8" i="9"/>
  <c r="F8" i="9"/>
  <c r="T7" i="9"/>
  <c r="R7" i="9"/>
  <c r="Q7" i="9"/>
  <c r="S7" i="9"/>
  <c r="U7" i="9"/>
  <c r="O7" i="9"/>
  <c r="M7" i="9"/>
  <c r="L7" i="9"/>
  <c r="P7" i="9"/>
  <c r="J7" i="9"/>
  <c r="H7" i="9"/>
  <c r="E7" i="9"/>
  <c r="B7" i="9"/>
  <c r="F7" i="9"/>
  <c r="C7" i="9"/>
  <c r="D7" i="9"/>
  <c r="G7" i="9"/>
  <c r="K7" i="9"/>
  <c r="I8" i="9"/>
  <c r="S10" i="9"/>
  <c r="S12" i="9"/>
  <c r="S14" i="9"/>
  <c r="S17" i="9"/>
  <c r="S18" i="9"/>
  <c r="I7" i="9"/>
  <c r="D8" i="9"/>
  <c r="D9" i="9"/>
  <c r="K9" i="9"/>
  <c r="D10" i="9"/>
  <c r="N10" i="9"/>
  <c r="N11" i="9"/>
  <c r="U11" i="9"/>
  <c r="N12" i="9"/>
  <c r="N13" i="9"/>
  <c r="U13" i="9"/>
  <c r="N14" i="9"/>
  <c r="N15" i="9"/>
  <c r="U15" i="9"/>
  <c r="N16" i="9"/>
  <c r="U16" i="9"/>
  <c r="N17" i="9"/>
  <c r="N18" i="9"/>
  <c r="D20" i="9"/>
  <c r="K20" i="9"/>
  <c r="N7" i="9"/>
</calcChain>
</file>

<file path=xl/sharedStrings.xml><?xml version="1.0" encoding="utf-8"?>
<sst xmlns="http://schemas.openxmlformats.org/spreadsheetml/2006/main" count="48" uniqueCount="26">
  <si>
    <t>合計</t>
    <phoneticPr fontId="1" type="noConversion"/>
  </si>
  <si>
    <t>男</t>
    <phoneticPr fontId="1" type="noConversion"/>
  </si>
  <si>
    <t>女</t>
    <phoneticPr fontId="1" type="noConversion"/>
  </si>
  <si>
    <t>區域別</t>
    <phoneticPr fontId="1" type="noConversion"/>
  </si>
  <si>
    <t>桃園區</t>
    <phoneticPr fontId="1" type="noConversion"/>
  </si>
  <si>
    <t>中壢區</t>
    <phoneticPr fontId="1" type="noConversion"/>
  </si>
  <si>
    <t>大溪區</t>
    <phoneticPr fontId="1" type="noConversion"/>
  </si>
  <si>
    <t>楊梅區</t>
    <phoneticPr fontId="1" type="noConversion"/>
  </si>
  <si>
    <t>蘆竹區</t>
    <phoneticPr fontId="1" type="noConversion"/>
  </si>
  <si>
    <t>大園區</t>
    <phoneticPr fontId="1" type="noConversion"/>
  </si>
  <si>
    <t>龜山區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</si>
  <si>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</si>
  <si>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</si>
  <si>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</si>
  <si>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新屋區</t>
    <phoneticPr fontId="1" type="noConversion"/>
  </si>
  <si>
    <t>觀音區</t>
    <phoneticPr fontId="1" type="noConversion"/>
  </si>
  <si>
    <t>復興區</t>
    <phoneticPr fontId="1" type="noConversion"/>
  </si>
  <si>
    <t>資料來源：桃園市政府財政局公用財產科</t>
    <phoneticPr fontId="1" type="noConversion"/>
  </si>
  <si>
    <t>110年</t>
    <phoneticPr fontId="1" type="noConversion"/>
  </si>
  <si>
    <t>占比</t>
    <phoneticPr fontId="1" type="noConversion"/>
  </si>
  <si>
    <t>111年</t>
    <phoneticPr fontId="1" type="noConversion"/>
  </si>
  <si>
    <t>112年</t>
    <phoneticPr fontId="1" type="noConversion"/>
  </si>
  <si>
    <t>單位：人、%</t>
    <phoneticPr fontId="1" type="noConversion"/>
  </si>
  <si>
    <t>桃園市政府公有財產管理檢核受檢機關學校之經管人員</t>
    <phoneticPr fontId="1" type="noConversion"/>
  </si>
  <si>
    <t>113年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</si>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</sst>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_-;\-* #,##0_-;_-* &quot;-&quot;??_-;_-@_-"/>
    <numFmt numFmtId="177" formatCode="_-* #,##0.00_-;\-* #,##0.00_-;_-* &quot;-&quot;_-;_-@_-"/>
    <numFmt numFmtId="178" formatCode="#,##0_ "/>
    <numFmt numFmtId="179" formatCode="#,##0.0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177" fontId="2" fillId="2" borderId="0" xfId="0" applyNumberFormat="1" applyFont="1" applyFill="1" applyAlignment="1">
      <alignment horizontal="right" vertical="center"/>
    </xf>
    <xf numFmtId="41" fontId="2" fillId="2" borderId="9" xfId="0" applyNumberFormat="1" applyFont="1" applyFill="1" applyBorder="1" applyAlignment="1">
      <alignment horizontal="right" vertical="center"/>
    </xf>
    <xf numFmtId="41" fontId="2" fillId="2" borderId="0" xfId="0" applyNumberFormat="1" applyFont="1" applyFill="1" applyAlignment="1">
      <alignment horizontal="right" vertical="center"/>
    </xf>
    <xf numFmtId="41" fontId="2" fillId="2" borderId="8" xfId="0" applyNumberFormat="1" applyFont="1" applyFill="1" applyBorder="1" applyAlignment="1">
      <alignment horizontal="right" vertical="center"/>
    </xf>
    <xf numFmtId="177" fontId="2" fillId="2" borderId="8" xfId="0" applyNumberFormat="1" applyFont="1" applyFill="1" applyBorder="1" applyAlignment="1">
      <alignment horizontal="right" vertical="center"/>
    </xf>
    <xf numFmtId="41" fontId="2" fillId="2" borderId="4" xfId="0" applyNumberFormat="1" applyFont="1" applyFill="1" applyBorder="1" applyAlignment="1">
      <alignment horizontal="right" vertical="center"/>
    </xf>
    <xf numFmtId="177" fontId="2" fillId="2" borderId="4" xfId="0" applyNumberFormat="1" applyFont="1" applyFill="1" applyBorder="1" applyAlignment="1">
      <alignment horizontal="right" vertical="center"/>
    </xf>
    <xf numFmtId="41" fontId="2" fillId="2" borderId="6" xfId="0" applyNumberFormat="1" applyFont="1" applyFill="1" applyBorder="1" applyAlignment="1">
      <alignment horizontal="right" vertical="center"/>
    </xf>
    <xf numFmtId="41" fontId="2" fillId="2" borderId="7" xfId="0" applyNumberFormat="1" applyFont="1" applyFill="1" applyBorder="1" applyAlignment="1">
      <alignment horizontal="right" vertical="center"/>
    </xf>
    <xf numFmtId="178" fontId="2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79" fontId="2" fillId="2" borderId="0" xfId="0" applyNumberFormat="1" applyFont="1" applyFill="1" applyAlignment="1">
      <alignment horizontal="right" vertical="center"/>
    </xf>
    <xf numFmtId="179" fontId="2" fillId="2" borderId="4" xfId="0" applyNumberFormat="1" applyFont="1" applyFill="1" applyBorder="1" applyAlignment="1">
      <alignment horizontal="right" vertical="center"/>
    </xf>
    <xf numFmtId="179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right" vertical="center"/>
    </xf>
    <xf numFmtId="41" fontId="2" fillId="2" borderId="0" xfId="0" applyNumberFormat="1" applyFont="1" applyFill="1" applyBorder="1" applyAlignment="1">
      <alignment horizontal="right" vertical="center"/>
    </xf>
    <xf numFmtId="178" fontId="2" fillId="2" borderId="0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0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2"/>
  <sheetViews>
    <sheetView tabSelected="1" zoomScale="85" zoomScaleNormal="85" workbookViewId="0">
      <selection activeCell="AB10" sqref="AB10"/>
    </sheetView>
  </sheetViews>
  <sheetFormatPr defaultRowHeight="16.5" x14ac:dyDescent="0.25"/>
  <cols>
    <col min="19" max="19" width="9.5" bestFit="1" customWidth="1"/>
    <col min="24" max="24" width="9.5" bestFit="1" customWidth="1"/>
  </cols>
  <sheetData>
    <row r="1" spans="1:27" ht="19.5" x14ac:dyDescent="0.25">
      <c r="A1" s="41" t="s">
        <v>23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7" ht="2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7" x14ac:dyDescent="0.25">
      <c r="A3" s="24"/>
      <c r="B3" s="27"/>
      <c r="C3" s="27"/>
      <c r="D3" s="27"/>
      <c r="E3" s="27"/>
      <c r="F3" s="27"/>
      <c r="G3" s="27"/>
      <c r="H3" s="27"/>
      <c r="I3" s="27"/>
      <c r="J3" s="27"/>
      <c r="K3" s="27"/>
      <c r="L3" s="25"/>
      <c r="M3" s="25"/>
      <c r="N3" s="25"/>
      <c r="O3" s="25"/>
      <c r="P3" s="25"/>
      <c r="Q3" s="25"/>
      <c r="R3" s="25"/>
      <c r="S3" s="25"/>
      <c r="T3" s="25"/>
      <c r="U3" s="24"/>
      <c r="V3" s="25"/>
      <c r="W3" s="25"/>
      <c r="X3" s="25"/>
      <c r="Y3" s="25"/>
      <c r="Z3" s="24" t="s">
        <v>22</v>
      </c>
    </row>
    <row r="4" spans="1:27" x14ac:dyDescent="0.25">
      <c r="A4" s="33" t="s">
        <v>3</v>
      </c>
      <c r="B4" s="37" t="s">
        <v>18</v>
      </c>
      <c r="C4" s="38"/>
      <c r="D4" s="38"/>
      <c r="E4" s="38"/>
      <c r="F4" s="38"/>
      <c r="G4" s="37" t="s">
        <v>20</v>
      </c>
      <c r="H4" s="38"/>
      <c r="I4" s="38"/>
      <c r="J4" s="38"/>
      <c r="K4" s="38"/>
      <c r="L4" s="37" t="s">
        <v>21</v>
      </c>
      <c r="M4" s="38"/>
      <c r="N4" s="38"/>
      <c r="O4" s="38"/>
      <c r="P4" s="38"/>
      <c r="Q4" s="37" t="s">
        <v>24</v>
      </c>
      <c r="R4" s="38"/>
      <c r="S4" s="38"/>
      <c r="T4" s="38"/>
      <c r="U4" s="38"/>
      <c r="V4" s="31" t="s">
        <v>25</v>
      </c>
      <c r="W4" s="32"/>
      <c r="X4" s="31"/>
      <c r="Y4" s="32"/>
      <c r="Z4" s="37"/>
      <c r="AA4" s="45"/>
    </row>
    <row r="5" spans="1:27" x14ac:dyDescent="0.25">
      <c r="A5" s="42"/>
      <c r="B5" s="35" t="s">
        <v>0</v>
      </c>
      <c r="C5" s="35" t="s">
        <v>1</v>
      </c>
      <c r="D5" s="1"/>
      <c r="E5" s="35" t="s">
        <v>2</v>
      </c>
      <c r="F5" s="29"/>
      <c r="G5" s="35" t="s">
        <v>0</v>
      </c>
      <c r="H5" s="35" t="s">
        <v>1</v>
      </c>
      <c r="I5" s="1"/>
      <c r="J5" s="35" t="s">
        <v>2</v>
      </c>
      <c r="K5" s="29"/>
      <c r="L5" s="35" t="s">
        <v>0</v>
      </c>
      <c r="M5" s="35" t="s">
        <v>1</v>
      </c>
      <c r="N5" s="1"/>
      <c r="O5" s="35" t="s">
        <v>2</v>
      </c>
      <c r="P5" s="29"/>
      <c r="Q5" s="35" t="s">
        <v>0</v>
      </c>
      <c r="R5" s="35" t="s">
        <v>1</v>
      </c>
      <c r="S5" s="1"/>
      <c r="T5" s="35" t="s">
        <v>2</v>
      </c>
      <c r="U5" s="29"/>
      <c r="V5" s="31" t="s">
        <v>0</v>
      </c>
      <c r="W5" s="33" t="s">
        <v>1</v>
      </c>
      <c r="X5" s="29"/>
      <c r="Y5" s="35" t="s">
        <v>2</v>
      </c>
      <c r="Z5" s="29"/>
      <c r="AA5" s="45"/>
    </row>
    <row r="6" spans="1:27" x14ac:dyDescent="0.25">
      <c r="A6" s="42"/>
      <c r="B6" s="39"/>
      <c r="C6" s="40"/>
      <c r="D6" s="30" t="s">
        <v>19</v>
      </c>
      <c r="E6" s="39"/>
      <c r="F6" s="23" t="s">
        <v>19</v>
      </c>
      <c r="G6" s="39"/>
      <c r="H6" s="40"/>
      <c r="I6" s="30" t="s">
        <v>19</v>
      </c>
      <c r="J6" s="39"/>
      <c r="K6" s="30" t="s">
        <v>19</v>
      </c>
      <c r="L6" s="39"/>
      <c r="M6" s="40"/>
      <c r="N6" s="30" t="s">
        <v>19</v>
      </c>
      <c r="O6" s="39"/>
      <c r="P6" s="28" t="s">
        <v>19</v>
      </c>
      <c r="Q6" s="39"/>
      <c r="R6" s="40"/>
      <c r="S6" s="30" t="s">
        <v>19</v>
      </c>
      <c r="T6" s="39"/>
      <c r="U6" s="28" t="s">
        <v>19</v>
      </c>
      <c r="V6" s="31"/>
      <c r="W6" s="34"/>
      <c r="X6" s="28" t="s">
        <v>19</v>
      </c>
      <c r="Y6" s="36"/>
      <c r="Z6" s="28" t="s">
        <v>19</v>
      </c>
      <c r="AA6" s="45"/>
    </row>
    <row r="7" spans="1:27" x14ac:dyDescent="0.25">
      <c r="A7" s="26" t="s">
        <v>0</v>
      </c>
      <c r="B7" s="9">
        <f>SUM(B8:B20)</f>
        <v>99</v>
      </c>
      <c r="C7" s="5">
        <f>SUM(C8:C20)</f>
        <v>30</v>
      </c>
      <c r="D7" s="6">
        <f>C7/B7*100</f>
        <v>30.303030303030305</v>
      </c>
      <c r="E7" s="5">
        <f>SUM(E8:E20)</f>
        <v>69</v>
      </c>
      <c r="F7" s="6">
        <f>E7/B7*100</f>
        <v>69.696969696969703</v>
      </c>
      <c r="G7" s="9">
        <f>SUM(G8:G20)</f>
        <v>50</v>
      </c>
      <c r="H7" s="5">
        <f>SUM(H8:H20)</f>
        <v>25</v>
      </c>
      <c r="I7" s="17">
        <f>H7/G7*100</f>
        <v>50</v>
      </c>
      <c r="J7" s="5">
        <f>SUM(J8:J20)</f>
        <v>25</v>
      </c>
      <c r="K7" s="2">
        <f>J7/G7*100</f>
        <v>50</v>
      </c>
      <c r="L7" s="9">
        <f>M7+O7</f>
        <v>100</v>
      </c>
      <c r="M7" s="5">
        <f>SUM(M8:M20)</f>
        <v>31</v>
      </c>
      <c r="N7" s="17">
        <f>M7/L7*100</f>
        <v>31</v>
      </c>
      <c r="O7" s="5">
        <f>SUM(O8:O20)</f>
        <v>69</v>
      </c>
      <c r="P7" s="2">
        <f t="shared" ref="P7:P20" si="0">O7/L7*100</f>
        <v>69</v>
      </c>
      <c r="Q7" s="9">
        <f>R7+T7</f>
        <v>100</v>
      </c>
      <c r="R7" s="5">
        <f>SUM(R8:R20)</f>
        <v>45</v>
      </c>
      <c r="S7" s="19">
        <f>R7/Q7*100</f>
        <v>45</v>
      </c>
      <c r="T7" s="5">
        <f>SUM(T8:T20)</f>
        <v>55</v>
      </c>
      <c r="U7" s="20">
        <f t="shared" ref="U7:U20" si="1">T7/Q7*100</f>
        <v>55.000000000000007</v>
      </c>
      <c r="V7" s="3">
        <f>W7+Y7</f>
        <v>100</v>
      </c>
      <c r="W7" s="4">
        <f>SUM(W8:W20)</f>
        <v>44</v>
      </c>
      <c r="X7" s="2">
        <f>W7/V7*100</f>
        <v>44</v>
      </c>
      <c r="Y7" s="4">
        <f>SUM(Y8:Y20)</f>
        <v>56</v>
      </c>
      <c r="Z7" s="20">
        <f t="shared" ref="Z7:Z20" si="2">Y7/V7*100</f>
        <v>56.000000000000007</v>
      </c>
      <c r="AA7" s="45"/>
    </row>
    <row r="8" spans="1:27" x14ac:dyDescent="0.25">
      <c r="A8" s="13" t="s">
        <v>4</v>
      </c>
      <c r="B8" s="3">
        <f>C8+E8</f>
        <v>21</v>
      </c>
      <c r="C8" s="4">
        <v>8</v>
      </c>
      <c r="D8" s="2">
        <f>C8/B8*100</f>
        <v>38.095238095238095</v>
      </c>
      <c r="E8" s="11">
        <v>13</v>
      </c>
      <c r="F8" s="2">
        <f>E8/B8*100</f>
        <v>61.904761904761905</v>
      </c>
      <c r="G8" s="3">
        <f t="shared" ref="G8:G20" si="3">H8+J8</f>
        <v>29</v>
      </c>
      <c r="H8" s="4">
        <v>11</v>
      </c>
      <c r="I8" s="17">
        <f>H8/G8*100</f>
        <v>37.931034482758619</v>
      </c>
      <c r="J8" s="11">
        <v>18</v>
      </c>
      <c r="K8" s="2">
        <f>J8/G8*100</f>
        <v>62.068965517241381</v>
      </c>
      <c r="L8" s="3">
        <f>M8+O8</f>
        <v>31</v>
      </c>
      <c r="M8" s="4">
        <v>13</v>
      </c>
      <c r="N8" s="17">
        <f>M8/L8*100</f>
        <v>41.935483870967744</v>
      </c>
      <c r="O8" s="11">
        <v>18</v>
      </c>
      <c r="P8" s="2">
        <f t="shared" si="0"/>
        <v>58.064516129032263</v>
      </c>
      <c r="Q8" s="3">
        <f>R8+T8</f>
        <v>17</v>
      </c>
      <c r="R8" s="21">
        <v>6</v>
      </c>
      <c r="S8" s="19">
        <f>R8/Q8*100</f>
        <v>35.294117647058826</v>
      </c>
      <c r="T8" s="22">
        <v>11</v>
      </c>
      <c r="U8" s="20">
        <f t="shared" si="1"/>
        <v>64.705882352941174</v>
      </c>
      <c r="V8" s="3">
        <f>W8+Y8</f>
        <v>22</v>
      </c>
      <c r="W8" s="4">
        <v>10</v>
      </c>
      <c r="X8" s="2">
        <f>W8/V8*100</f>
        <v>45.454545454545453</v>
      </c>
      <c r="Y8" s="11">
        <v>12</v>
      </c>
      <c r="Z8" s="20">
        <f t="shared" si="2"/>
        <v>54.54545454545454</v>
      </c>
      <c r="AA8" s="45"/>
    </row>
    <row r="9" spans="1:27" x14ac:dyDescent="0.25">
      <c r="A9" s="13" t="s">
        <v>5</v>
      </c>
      <c r="B9" s="3">
        <f t="shared" ref="B9:B20" si="4">C9+E9</f>
        <v>12</v>
      </c>
      <c r="C9" s="4">
        <v>6</v>
      </c>
      <c r="D9" s="2">
        <f t="shared" ref="D9:D20" si="5">C9/B9*100</f>
        <v>50</v>
      </c>
      <c r="E9" s="4">
        <v>6</v>
      </c>
      <c r="F9" s="2">
        <f t="shared" ref="F9:F20" si="6">E9/B9*100</f>
        <v>50</v>
      </c>
      <c r="G9" s="3">
        <f t="shared" si="3"/>
        <v>4</v>
      </c>
      <c r="H9" s="4">
        <v>3</v>
      </c>
      <c r="I9" s="17">
        <f>H9/G9*100</f>
        <v>75</v>
      </c>
      <c r="J9" s="4">
        <v>1</v>
      </c>
      <c r="K9" s="2">
        <f>J9/G9*100</f>
        <v>25</v>
      </c>
      <c r="L9" s="3">
        <f t="shared" ref="L9:L20" si="7">M9+O9</f>
        <v>10</v>
      </c>
      <c r="M9" s="4">
        <v>3</v>
      </c>
      <c r="N9" s="17">
        <f>M9/L9*100</f>
        <v>30</v>
      </c>
      <c r="O9" s="4">
        <v>7</v>
      </c>
      <c r="P9" s="2">
        <f t="shared" si="0"/>
        <v>70</v>
      </c>
      <c r="Q9" s="3">
        <f t="shared" ref="Q9:Q20" si="8">R9+T9</f>
        <v>9</v>
      </c>
      <c r="R9" s="21">
        <v>2</v>
      </c>
      <c r="S9" s="19">
        <f>R9/Q9*100</f>
        <v>22.222222222222221</v>
      </c>
      <c r="T9" s="21">
        <v>7</v>
      </c>
      <c r="U9" s="20">
        <f t="shared" si="1"/>
        <v>77.777777777777786</v>
      </c>
      <c r="V9" s="3">
        <f t="shared" ref="V9:V20" si="9">W9+Y9</f>
        <v>11</v>
      </c>
      <c r="W9" s="4">
        <v>6</v>
      </c>
      <c r="X9" s="2">
        <f>W9/V9*100</f>
        <v>54.54545454545454</v>
      </c>
      <c r="Y9" s="4">
        <v>5</v>
      </c>
      <c r="Z9" s="20">
        <f t="shared" si="2"/>
        <v>45.454545454545453</v>
      </c>
      <c r="AA9" s="45"/>
    </row>
    <row r="10" spans="1:27" x14ac:dyDescent="0.25">
      <c r="A10" s="13" t="s">
        <v>6</v>
      </c>
      <c r="B10" s="3">
        <f t="shared" si="4"/>
        <v>8</v>
      </c>
      <c r="C10" s="4">
        <v>3</v>
      </c>
      <c r="D10" s="2">
        <f t="shared" si="5"/>
        <v>37.5</v>
      </c>
      <c r="E10" s="4">
        <v>5</v>
      </c>
      <c r="F10" s="2">
        <f t="shared" si="6"/>
        <v>62.5</v>
      </c>
      <c r="G10" s="3">
        <f t="shared" si="3"/>
        <v>0</v>
      </c>
      <c r="H10" s="4">
        <v>0</v>
      </c>
      <c r="I10" s="4">
        <v>0</v>
      </c>
      <c r="J10" s="4">
        <v>0</v>
      </c>
      <c r="K10" s="2">
        <v>0</v>
      </c>
      <c r="L10" s="3">
        <f t="shared" si="7"/>
        <v>6</v>
      </c>
      <c r="M10" s="4">
        <v>3</v>
      </c>
      <c r="N10" s="17">
        <f t="shared" ref="N10:N20" si="10">M10/L10*100</f>
        <v>50</v>
      </c>
      <c r="O10" s="4">
        <v>3</v>
      </c>
      <c r="P10" s="2">
        <f t="shared" si="0"/>
        <v>50</v>
      </c>
      <c r="Q10" s="3">
        <f t="shared" si="8"/>
        <v>7</v>
      </c>
      <c r="R10" s="21">
        <v>3</v>
      </c>
      <c r="S10" s="19">
        <f t="shared" ref="S10:S20" si="11">R10/Q10*100</f>
        <v>42.857142857142854</v>
      </c>
      <c r="T10" s="21">
        <v>4</v>
      </c>
      <c r="U10" s="20">
        <f t="shared" si="1"/>
        <v>57.142857142857139</v>
      </c>
      <c r="V10" s="3">
        <f t="shared" si="9"/>
        <v>5</v>
      </c>
      <c r="W10" s="4">
        <v>1</v>
      </c>
      <c r="X10" s="2">
        <f t="shared" ref="X10:X20" si="12">W10/V10*100</f>
        <v>20</v>
      </c>
      <c r="Y10" s="4">
        <v>4</v>
      </c>
      <c r="Z10" s="20">
        <f t="shared" si="2"/>
        <v>80</v>
      </c>
      <c r="AA10" s="45"/>
    </row>
    <row r="11" spans="1:27" x14ac:dyDescent="0.25">
      <c r="A11" s="13" t="s">
        <v>7</v>
      </c>
      <c r="B11" s="3">
        <f t="shared" si="4"/>
        <v>8</v>
      </c>
      <c r="C11" s="4">
        <v>2</v>
      </c>
      <c r="D11" s="2">
        <f t="shared" si="5"/>
        <v>25</v>
      </c>
      <c r="E11" s="4">
        <v>6</v>
      </c>
      <c r="F11" s="2">
        <f t="shared" si="6"/>
        <v>75</v>
      </c>
      <c r="G11" s="3">
        <f t="shared" si="3"/>
        <v>2</v>
      </c>
      <c r="H11" s="4">
        <v>2</v>
      </c>
      <c r="I11" s="17">
        <f t="shared" ref="I11:I15" si="13">H11/G11*100</f>
        <v>100</v>
      </c>
      <c r="J11" s="4">
        <v>0</v>
      </c>
      <c r="K11" s="2">
        <f>J11/G11*100</f>
        <v>0</v>
      </c>
      <c r="L11" s="3">
        <f t="shared" si="7"/>
        <v>4</v>
      </c>
      <c r="M11" s="4">
        <v>0</v>
      </c>
      <c r="N11" s="4">
        <f t="shared" si="10"/>
        <v>0</v>
      </c>
      <c r="O11" s="4">
        <v>4</v>
      </c>
      <c r="P11" s="2">
        <f t="shared" si="0"/>
        <v>100</v>
      </c>
      <c r="Q11" s="3">
        <f t="shared" si="8"/>
        <v>9</v>
      </c>
      <c r="R11" s="21">
        <v>3</v>
      </c>
      <c r="S11" s="19">
        <f t="shared" si="11"/>
        <v>33.333333333333329</v>
      </c>
      <c r="T11" s="21">
        <v>6</v>
      </c>
      <c r="U11" s="20">
        <f t="shared" si="1"/>
        <v>66.666666666666657</v>
      </c>
      <c r="V11" s="3">
        <f t="shared" si="9"/>
        <v>8</v>
      </c>
      <c r="W11" s="4">
        <v>4</v>
      </c>
      <c r="X11" s="2">
        <f t="shared" si="12"/>
        <v>50</v>
      </c>
      <c r="Y11" s="4">
        <v>4</v>
      </c>
      <c r="Z11" s="20">
        <f t="shared" si="2"/>
        <v>50</v>
      </c>
      <c r="AA11" s="45"/>
    </row>
    <row r="12" spans="1:27" x14ac:dyDescent="0.25">
      <c r="A12" s="13" t="s">
        <v>8</v>
      </c>
      <c r="B12" s="3">
        <f t="shared" si="4"/>
        <v>7</v>
      </c>
      <c r="C12" s="4">
        <v>1</v>
      </c>
      <c r="D12" s="2">
        <f t="shared" si="5"/>
        <v>14.285714285714285</v>
      </c>
      <c r="E12" s="4">
        <v>6</v>
      </c>
      <c r="F12" s="2">
        <f t="shared" si="6"/>
        <v>85.714285714285708</v>
      </c>
      <c r="G12" s="3">
        <f t="shared" si="3"/>
        <v>1</v>
      </c>
      <c r="H12" s="4">
        <v>1</v>
      </c>
      <c r="I12" s="17">
        <f t="shared" si="13"/>
        <v>100</v>
      </c>
      <c r="J12" s="4">
        <v>0</v>
      </c>
      <c r="K12" s="2">
        <f>J12/G12*100</f>
        <v>0</v>
      </c>
      <c r="L12" s="3">
        <f t="shared" si="7"/>
        <v>6</v>
      </c>
      <c r="M12" s="4">
        <v>1</v>
      </c>
      <c r="N12" s="17">
        <f t="shared" si="10"/>
        <v>16.666666666666664</v>
      </c>
      <c r="O12" s="4">
        <v>5</v>
      </c>
      <c r="P12" s="2">
        <f t="shared" si="0"/>
        <v>83.333333333333343</v>
      </c>
      <c r="Q12" s="3">
        <f t="shared" si="8"/>
        <v>6</v>
      </c>
      <c r="R12" s="21">
        <v>4</v>
      </c>
      <c r="S12" s="19">
        <f t="shared" si="11"/>
        <v>66.666666666666657</v>
      </c>
      <c r="T12" s="21">
        <v>2</v>
      </c>
      <c r="U12" s="20">
        <f t="shared" si="1"/>
        <v>33.333333333333329</v>
      </c>
      <c r="V12" s="3">
        <f t="shared" si="9"/>
        <v>11</v>
      </c>
      <c r="W12" s="4">
        <v>4</v>
      </c>
      <c r="X12" s="2">
        <f t="shared" si="12"/>
        <v>36.363636363636367</v>
      </c>
      <c r="Y12" s="4">
        <v>7</v>
      </c>
      <c r="Z12" s="20">
        <f>Y12/V12*100</f>
        <v>63.636363636363633</v>
      </c>
      <c r="AA12" s="45"/>
    </row>
    <row r="13" spans="1:27" x14ac:dyDescent="0.25">
      <c r="A13" s="13" t="s">
        <v>9</v>
      </c>
      <c r="B13" s="3">
        <f t="shared" si="4"/>
        <v>2</v>
      </c>
      <c r="C13" s="4">
        <v>0</v>
      </c>
      <c r="D13" s="2">
        <f t="shared" si="5"/>
        <v>0</v>
      </c>
      <c r="E13" s="4">
        <v>2</v>
      </c>
      <c r="F13" s="2">
        <f t="shared" si="6"/>
        <v>100</v>
      </c>
      <c r="G13" s="3">
        <f t="shared" si="3"/>
        <v>1</v>
      </c>
      <c r="H13" s="4">
        <v>1</v>
      </c>
      <c r="I13" s="17">
        <f t="shared" si="13"/>
        <v>100</v>
      </c>
      <c r="J13" s="4">
        <v>0</v>
      </c>
      <c r="K13" s="2">
        <f>J13/G13*100</f>
        <v>0</v>
      </c>
      <c r="L13" s="3">
        <f t="shared" si="7"/>
        <v>4</v>
      </c>
      <c r="M13" s="4">
        <v>2</v>
      </c>
      <c r="N13" s="17">
        <f t="shared" si="10"/>
        <v>50</v>
      </c>
      <c r="O13" s="4">
        <v>2</v>
      </c>
      <c r="P13" s="2">
        <f t="shared" si="0"/>
        <v>50</v>
      </c>
      <c r="Q13" s="3">
        <f t="shared" si="8"/>
        <v>7</v>
      </c>
      <c r="R13" s="21">
        <v>3</v>
      </c>
      <c r="S13" s="19">
        <f t="shared" si="11"/>
        <v>42.857142857142854</v>
      </c>
      <c r="T13" s="21">
        <v>4</v>
      </c>
      <c r="U13" s="20">
        <f t="shared" si="1"/>
        <v>57.142857142857139</v>
      </c>
      <c r="V13" s="3">
        <f t="shared" si="9"/>
        <v>6</v>
      </c>
      <c r="W13" s="4">
        <v>5</v>
      </c>
      <c r="X13" s="2">
        <f t="shared" si="12"/>
        <v>83.333333333333343</v>
      </c>
      <c r="Y13" s="4">
        <v>1</v>
      </c>
      <c r="Z13" s="20">
        <f>Y13/V13*100</f>
        <v>16.666666666666664</v>
      </c>
      <c r="AA13" s="45"/>
    </row>
    <row r="14" spans="1:27" x14ac:dyDescent="0.25">
      <c r="A14" s="13" t="s">
        <v>10</v>
      </c>
      <c r="B14" s="3">
        <f t="shared" si="4"/>
        <v>6</v>
      </c>
      <c r="C14" s="4">
        <v>0</v>
      </c>
      <c r="D14" s="2">
        <f t="shared" si="5"/>
        <v>0</v>
      </c>
      <c r="E14" s="4">
        <v>6</v>
      </c>
      <c r="F14" s="2">
        <f t="shared" si="6"/>
        <v>100</v>
      </c>
      <c r="G14" s="3">
        <f t="shared" si="3"/>
        <v>4</v>
      </c>
      <c r="H14" s="4">
        <v>3</v>
      </c>
      <c r="I14" s="17">
        <f t="shared" si="13"/>
        <v>75</v>
      </c>
      <c r="J14" s="4">
        <v>1</v>
      </c>
      <c r="K14" s="2">
        <f t="shared" ref="K14:K18" si="14">J14/G14*100</f>
        <v>25</v>
      </c>
      <c r="L14" s="3">
        <f t="shared" si="7"/>
        <v>6</v>
      </c>
      <c r="M14" s="4">
        <v>0</v>
      </c>
      <c r="N14" s="4">
        <f t="shared" si="10"/>
        <v>0</v>
      </c>
      <c r="O14" s="4">
        <v>6</v>
      </c>
      <c r="P14" s="2">
        <f t="shared" si="0"/>
        <v>100</v>
      </c>
      <c r="Q14" s="3">
        <f t="shared" si="8"/>
        <v>7</v>
      </c>
      <c r="R14" s="21">
        <v>5</v>
      </c>
      <c r="S14" s="19">
        <f t="shared" si="11"/>
        <v>71.428571428571431</v>
      </c>
      <c r="T14" s="21">
        <v>2</v>
      </c>
      <c r="U14" s="20">
        <f t="shared" si="1"/>
        <v>28.571428571428569</v>
      </c>
      <c r="V14" s="3">
        <f t="shared" si="9"/>
        <v>10</v>
      </c>
      <c r="W14" s="4">
        <v>5</v>
      </c>
      <c r="X14" s="2">
        <f t="shared" si="12"/>
        <v>50</v>
      </c>
      <c r="Y14" s="4">
        <v>5</v>
      </c>
      <c r="Z14" s="20">
        <f>Y14/V14*100</f>
        <v>50</v>
      </c>
      <c r="AA14" s="45"/>
    </row>
    <row r="15" spans="1:27" x14ac:dyDescent="0.25">
      <c r="A15" s="13" t="s">
        <v>11</v>
      </c>
      <c r="B15" s="3">
        <f t="shared" si="4"/>
        <v>6</v>
      </c>
      <c r="C15" s="4">
        <v>1</v>
      </c>
      <c r="D15" s="2">
        <f t="shared" si="5"/>
        <v>16.666666666666664</v>
      </c>
      <c r="E15" s="4">
        <v>5</v>
      </c>
      <c r="F15" s="2">
        <f t="shared" si="6"/>
        <v>83.333333333333343</v>
      </c>
      <c r="G15" s="3">
        <f t="shared" si="3"/>
        <v>4</v>
      </c>
      <c r="H15" s="4">
        <v>2</v>
      </c>
      <c r="I15" s="17">
        <f t="shared" si="13"/>
        <v>50</v>
      </c>
      <c r="J15" s="4">
        <v>2</v>
      </c>
      <c r="K15" s="2">
        <f t="shared" si="14"/>
        <v>50</v>
      </c>
      <c r="L15" s="3">
        <f t="shared" si="7"/>
        <v>5</v>
      </c>
      <c r="M15" s="4">
        <v>1</v>
      </c>
      <c r="N15" s="17">
        <f t="shared" si="10"/>
        <v>20</v>
      </c>
      <c r="O15" s="4">
        <v>4</v>
      </c>
      <c r="P15" s="2">
        <f t="shared" si="0"/>
        <v>80</v>
      </c>
      <c r="Q15" s="3">
        <f t="shared" si="8"/>
        <v>4</v>
      </c>
      <c r="R15" s="21">
        <v>2</v>
      </c>
      <c r="S15" s="19">
        <f t="shared" si="11"/>
        <v>50</v>
      </c>
      <c r="T15" s="21">
        <v>2</v>
      </c>
      <c r="U15" s="20">
        <f t="shared" si="1"/>
        <v>50</v>
      </c>
      <c r="V15" s="3">
        <f t="shared" si="9"/>
        <v>6</v>
      </c>
      <c r="W15" s="4">
        <v>0</v>
      </c>
      <c r="X15" s="2">
        <f t="shared" si="12"/>
        <v>0</v>
      </c>
      <c r="Y15" s="4">
        <v>6</v>
      </c>
      <c r="Z15" s="20">
        <f t="shared" si="2"/>
        <v>100</v>
      </c>
      <c r="AA15" s="45"/>
    </row>
    <row r="16" spans="1:27" x14ac:dyDescent="0.25">
      <c r="A16" s="13" t="s">
        <v>12</v>
      </c>
      <c r="B16" s="3">
        <f t="shared" si="4"/>
        <v>6</v>
      </c>
      <c r="C16" s="4">
        <v>3</v>
      </c>
      <c r="D16" s="2">
        <f t="shared" si="5"/>
        <v>50</v>
      </c>
      <c r="E16" s="4">
        <v>3</v>
      </c>
      <c r="F16" s="2">
        <f t="shared" si="6"/>
        <v>50</v>
      </c>
      <c r="G16" s="3">
        <f t="shared" si="3"/>
        <v>2</v>
      </c>
      <c r="H16" s="4">
        <v>1</v>
      </c>
      <c r="I16" s="17">
        <f>H16/G16*100</f>
        <v>50</v>
      </c>
      <c r="J16" s="4">
        <v>1</v>
      </c>
      <c r="K16" s="2">
        <f t="shared" si="14"/>
        <v>50</v>
      </c>
      <c r="L16" s="3">
        <f t="shared" si="7"/>
        <v>6</v>
      </c>
      <c r="M16" s="4">
        <v>0</v>
      </c>
      <c r="N16" s="4">
        <f t="shared" si="10"/>
        <v>0</v>
      </c>
      <c r="O16" s="4">
        <v>6</v>
      </c>
      <c r="P16" s="2">
        <f t="shared" si="0"/>
        <v>100</v>
      </c>
      <c r="Q16" s="3">
        <f t="shared" si="8"/>
        <v>8</v>
      </c>
      <c r="R16" s="21">
        <v>4</v>
      </c>
      <c r="S16" s="19">
        <f t="shared" si="11"/>
        <v>50</v>
      </c>
      <c r="T16" s="21">
        <v>4</v>
      </c>
      <c r="U16" s="20">
        <f t="shared" si="1"/>
        <v>50</v>
      </c>
      <c r="V16" s="3">
        <f t="shared" si="9"/>
        <v>6</v>
      </c>
      <c r="W16" s="4">
        <v>1</v>
      </c>
      <c r="X16" s="2">
        <f t="shared" si="12"/>
        <v>16.666666666666664</v>
      </c>
      <c r="Y16" s="4">
        <v>5</v>
      </c>
      <c r="Z16" s="20">
        <f t="shared" si="2"/>
        <v>83.333333333333343</v>
      </c>
      <c r="AA16" s="45"/>
    </row>
    <row r="17" spans="1:27" x14ac:dyDescent="0.25">
      <c r="A17" s="13" t="s">
        <v>13</v>
      </c>
      <c r="B17" s="3">
        <f t="shared" si="4"/>
        <v>8</v>
      </c>
      <c r="C17" s="4">
        <v>1</v>
      </c>
      <c r="D17" s="2">
        <f t="shared" si="5"/>
        <v>12.5</v>
      </c>
      <c r="E17" s="4">
        <v>7</v>
      </c>
      <c r="F17" s="2">
        <f t="shared" si="6"/>
        <v>87.5</v>
      </c>
      <c r="G17" s="3">
        <f t="shared" si="3"/>
        <v>1</v>
      </c>
      <c r="H17" s="4">
        <v>0</v>
      </c>
      <c r="I17" s="4">
        <f>H17/G17*100</f>
        <v>0</v>
      </c>
      <c r="J17" s="4">
        <v>1</v>
      </c>
      <c r="K17" s="2">
        <f t="shared" si="14"/>
        <v>100</v>
      </c>
      <c r="L17" s="3">
        <f t="shared" si="7"/>
        <v>6</v>
      </c>
      <c r="M17" s="4">
        <v>2</v>
      </c>
      <c r="N17" s="17">
        <f t="shared" si="10"/>
        <v>33.333333333333329</v>
      </c>
      <c r="O17" s="4">
        <v>4</v>
      </c>
      <c r="P17" s="2">
        <f t="shared" si="0"/>
        <v>66.666666666666657</v>
      </c>
      <c r="Q17" s="3">
        <f t="shared" si="8"/>
        <v>8</v>
      </c>
      <c r="R17" s="21">
        <v>3</v>
      </c>
      <c r="S17" s="19">
        <f t="shared" si="11"/>
        <v>37.5</v>
      </c>
      <c r="T17" s="21">
        <v>5</v>
      </c>
      <c r="U17" s="20">
        <f t="shared" si="1"/>
        <v>62.5</v>
      </c>
      <c r="V17" s="3">
        <f t="shared" si="9"/>
        <v>5</v>
      </c>
      <c r="W17" s="4">
        <v>2</v>
      </c>
      <c r="X17" s="2">
        <f t="shared" si="12"/>
        <v>40</v>
      </c>
      <c r="Y17" s="4">
        <v>3</v>
      </c>
      <c r="Z17" s="20">
        <f t="shared" si="2"/>
        <v>60</v>
      </c>
      <c r="AA17" s="45"/>
    </row>
    <row r="18" spans="1:27" x14ac:dyDescent="0.25">
      <c r="A18" s="13" t="s">
        <v>14</v>
      </c>
      <c r="B18" s="3">
        <f>C18+E18</f>
        <v>5</v>
      </c>
      <c r="C18" s="4">
        <v>2</v>
      </c>
      <c r="D18" s="2">
        <f>C18/B18*100</f>
        <v>40</v>
      </c>
      <c r="E18" s="4">
        <v>3</v>
      </c>
      <c r="F18" s="2">
        <f>E18/B18*100</f>
        <v>60</v>
      </c>
      <c r="G18" s="3">
        <f t="shared" si="3"/>
        <v>1</v>
      </c>
      <c r="H18" s="4">
        <v>0</v>
      </c>
      <c r="I18" s="4">
        <f>H18/G18*100</f>
        <v>0</v>
      </c>
      <c r="J18" s="4">
        <v>1</v>
      </c>
      <c r="K18" s="2">
        <f t="shared" si="14"/>
        <v>100</v>
      </c>
      <c r="L18" s="3">
        <f t="shared" si="7"/>
        <v>6</v>
      </c>
      <c r="M18" s="4">
        <v>2</v>
      </c>
      <c r="N18" s="17">
        <f t="shared" si="10"/>
        <v>33.333333333333329</v>
      </c>
      <c r="O18" s="4">
        <v>4</v>
      </c>
      <c r="P18" s="2">
        <f t="shared" si="0"/>
        <v>66.666666666666657</v>
      </c>
      <c r="Q18" s="3">
        <f t="shared" si="8"/>
        <v>5</v>
      </c>
      <c r="R18" s="21">
        <v>1</v>
      </c>
      <c r="S18" s="19">
        <f t="shared" si="11"/>
        <v>20</v>
      </c>
      <c r="T18" s="21">
        <v>4</v>
      </c>
      <c r="U18" s="20">
        <f t="shared" si="1"/>
        <v>80</v>
      </c>
      <c r="V18" s="3">
        <f t="shared" si="9"/>
        <v>3</v>
      </c>
      <c r="W18" s="4">
        <v>3</v>
      </c>
      <c r="X18" s="2">
        <f t="shared" si="12"/>
        <v>100</v>
      </c>
      <c r="Y18" s="4">
        <v>0</v>
      </c>
      <c r="Z18" s="20">
        <f t="shared" si="2"/>
        <v>0</v>
      </c>
      <c r="AA18" s="45"/>
    </row>
    <row r="19" spans="1:27" x14ac:dyDescent="0.25">
      <c r="A19" s="13" t="s">
        <v>15</v>
      </c>
      <c r="B19" s="3">
        <f t="shared" si="4"/>
        <v>8</v>
      </c>
      <c r="C19" s="4">
        <v>2</v>
      </c>
      <c r="D19" s="2">
        <f t="shared" si="5"/>
        <v>25</v>
      </c>
      <c r="E19" s="4">
        <v>6</v>
      </c>
      <c r="F19" s="2">
        <f t="shared" si="6"/>
        <v>75</v>
      </c>
      <c r="G19" s="3">
        <f t="shared" si="3"/>
        <v>0</v>
      </c>
      <c r="H19" s="4">
        <v>0</v>
      </c>
      <c r="I19" s="4">
        <v>0</v>
      </c>
      <c r="J19" s="4">
        <v>0</v>
      </c>
      <c r="K19" s="2">
        <v>0</v>
      </c>
      <c r="L19" s="3">
        <f t="shared" si="7"/>
        <v>6</v>
      </c>
      <c r="M19" s="4">
        <v>2</v>
      </c>
      <c r="N19" s="17">
        <f t="shared" si="10"/>
        <v>33.333333333333329</v>
      </c>
      <c r="O19" s="4">
        <v>4</v>
      </c>
      <c r="P19" s="2">
        <f t="shared" si="0"/>
        <v>66.666666666666657</v>
      </c>
      <c r="Q19" s="3">
        <f t="shared" si="8"/>
        <v>4</v>
      </c>
      <c r="R19" s="21">
        <v>2</v>
      </c>
      <c r="S19" s="19">
        <f t="shared" si="11"/>
        <v>50</v>
      </c>
      <c r="T19" s="21">
        <v>2</v>
      </c>
      <c r="U19" s="20">
        <f t="shared" si="1"/>
        <v>50</v>
      </c>
      <c r="V19" s="3">
        <f t="shared" si="9"/>
        <v>4</v>
      </c>
      <c r="W19" s="4">
        <v>0</v>
      </c>
      <c r="X19" s="2">
        <f t="shared" si="12"/>
        <v>0</v>
      </c>
      <c r="Y19" s="4">
        <v>4</v>
      </c>
      <c r="Z19" s="20">
        <f t="shared" si="2"/>
        <v>100</v>
      </c>
      <c r="AA19" s="45"/>
    </row>
    <row r="20" spans="1:27" x14ac:dyDescent="0.25">
      <c r="A20" s="14" t="s">
        <v>16</v>
      </c>
      <c r="B20" s="10">
        <f t="shared" si="4"/>
        <v>2</v>
      </c>
      <c r="C20" s="7">
        <v>1</v>
      </c>
      <c r="D20" s="8">
        <f t="shared" si="5"/>
        <v>50</v>
      </c>
      <c r="E20" s="7">
        <v>1</v>
      </c>
      <c r="F20" s="8">
        <f t="shared" si="6"/>
        <v>50</v>
      </c>
      <c r="G20" s="10">
        <f t="shared" si="3"/>
        <v>1</v>
      </c>
      <c r="H20" s="7">
        <v>1</v>
      </c>
      <c r="I20" s="18">
        <f>H20/G20*100</f>
        <v>100</v>
      </c>
      <c r="J20" s="7">
        <v>0</v>
      </c>
      <c r="K20" s="8">
        <f>J20/G20*100</f>
        <v>0</v>
      </c>
      <c r="L20" s="10">
        <f t="shared" si="7"/>
        <v>4</v>
      </c>
      <c r="M20" s="7">
        <v>2</v>
      </c>
      <c r="N20" s="18">
        <f t="shared" si="10"/>
        <v>50</v>
      </c>
      <c r="O20" s="7">
        <v>2</v>
      </c>
      <c r="P20" s="8">
        <f t="shared" si="0"/>
        <v>50</v>
      </c>
      <c r="Q20" s="10">
        <f t="shared" si="8"/>
        <v>9</v>
      </c>
      <c r="R20" s="7">
        <v>7</v>
      </c>
      <c r="S20" s="18">
        <f t="shared" si="11"/>
        <v>77.777777777777786</v>
      </c>
      <c r="T20" s="7">
        <v>2</v>
      </c>
      <c r="U20" s="8">
        <f t="shared" si="1"/>
        <v>22.222222222222221</v>
      </c>
      <c r="V20" s="10">
        <f t="shared" si="9"/>
        <v>3</v>
      </c>
      <c r="W20" s="7">
        <v>3</v>
      </c>
      <c r="X20" s="8">
        <f t="shared" si="12"/>
        <v>100</v>
      </c>
      <c r="Y20" s="7">
        <v>0</v>
      </c>
      <c r="Z20" s="8">
        <f t="shared" si="2"/>
        <v>0</v>
      </c>
      <c r="AA20" s="45"/>
    </row>
    <row r="21" spans="1:27" x14ac:dyDescent="0.25">
      <c r="A21" s="25"/>
      <c r="B21" s="15"/>
      <c r="C21" s="16"/>
      <c r="D21" s="16"/>
      <c r="E21" s="16"/>
      <c r="F21" s="16"/>
      <c r="G21" s="15"/>
      <c r="H21" s="16"/>
      <c r="I21" s="16"/>
      <c r="J21" s="16"/>
      <c r="K21" s="16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7" x14ac:dyDescent="0.25">
      <c r="A22" s="43" t="s">
        <v>17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</sheetData>
  <mergeCells count="24">
    <mergeCell ref="A22:F22"/>
    <mergeCell ref="G22:K22"/>
    <mergeCell ref="H5:H6"/>
    <mergeCell ref="J5:J6"/>
    <mergeCell ref="L5:L6"/>
    <mergeCell ref="B5:B6"/>
    <mergeCell ref="C5:C6"/>
    <mergeCell ref="E5:E6"/>
    <mergeCell ref="G5:G6"/>
    <mergeCell ref="A1:P1"/>
    <mergeCell ref="A4:A6"/>
    <mergeCell ref="B4:F4"/>
    <mergeCell ref="G4:K4"/>
    <mergeCell ref="L4:P4"/>
    <mergeCell ref="M5:M6"/>
    <mergeCell ref="O5:O6"/>
    <mergeCell ref="V4:Z4"/>
    <mergeCell ref="V5:V6"/>
    <mergeCell ref="W5:W6"/>
    <mergeCell ref="Y5:Y6"/>
    <mergeCell ref="Q4:U4"/>
    <mergeCell ref="R5:R6"/>
    <mergeCell ref="T5:T6"/>
    <mergeCell ref="Q5:Q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公用科-2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許淑惠</dc:creator>
  <cp:lastModifiedBy>倪微琇</cp:lastModifiedBy>
  <cp:lastPrinted>2023-08-16T03:23:45Z</cp:lastPrinted>
  <dcterms:created xsi:type="dcterms:W3CDTF">2017-05-10T03:10:48Z</dcterms:created>
  <dcterms:modified xsi:type="dcterms:W3CDTF">2026-05-13T08:21:32Z</dcterms:modified>
</cp:coreProperties>
</file>