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417"/>
  <workbookPr/>
  <mc:AlternateContent xmlns:mc="http://schemas.openxmlformats.org/markup-compatibility/2006">
    <mc:Choice Requires="x15">
      <x15ac:absPath xmlns:x15ac="http://schemas.microsoft.com/office/spreadsheetml/2010/11/ac" url="C:\Users\honwt\Downloads\"/>
    </mc:Choice>
  </mc:AlternateContent>
  <xr:revisionPtr revIDLastSave="0" documentId="13_ncr:1_{6EB0E056-6247-4023-9459-0F23A30FA915}" xr6:coauthVersionLast="36" xr6:coauthVersionMax="36" xr10:uidLastSave="{00000000-0000-0000-0000-000000000000}"/>
  <bookViews>
    <workbookView xWindow="0" yWindow="0" windowWidth="15660" windowHeight="8424" xr2:uid="{00000000-000D-0000-FFFF-FFFF00000000}"/>
  </bookViews>
  <sheets>
    <sheet name="桃園市參加綠色消費樂購季人次" sheetId="3" r:id="rId1"/>
  </sheets>
  <calcPr calcId="191029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D31" i="3" l="1"/>
  <c r="F31" i="3"/>
  <c r="H31" i="3"/>
  <c r="J31" i="3"/>
  <c r="L31" i="3"/>
  <c r="N31" i="3"/>
  <c r="P31" i="3"/>
  <c r="C33" i="3"/>
  <c r="Q33" i="3" s="1"/>
  <c r="C32" i="3"/>
  <c r="K32" i="3" s="1"/>
  <c r="Q32" i="3"/>
  <c r="O32" i="3"/>
  <c r="G32" i="3" l="1"/>
  <c r="I32" i="3"/>
  <c r="M32" i="3"/>
  <c r="E32" i="3"/>
  <c r="C31" i="3"/>
  <c r="Q31" i="3" s="1"/>
  <c r="E33" i="3"/>
  <c r="G33" i="3"/>
  <c r="I33" i="3"/>
  <c r="K33" i="3"/>
  <c r="M33" i="3"/>
  <c r="O33" i="3"/>
  <c r="O28" i="3"/>
  <c r="E30" i="3"/>
  <c r="E29" i="3"/>
  <c r="E28" i="3"/>
  <c r="G28" i="3"/>
  <c r="I28" i="3"/>
  <c r="Q30" i="3"/>
  <c r="O30" i="3"/>
  <c r="M30" i="3"/>
  <c r="K30" i="3"/>
  <c r="I30" i="3"/>
  <c r="G30" i="3"/>
  <c r="Q29" i="3"/>
  <c r="O29" i="3"/>
  <c r="M29" i="3"/>
  <c r="K29" i="3"/>
  <c r="I29" i="3"/>
  <c r="G29" i="3"/>
  <c r="Q28" i="3"/>
  <c r="M28" i="3"/>
  <c r="K28" i="3"/>
  <c r="Q25" i="3"/>
  <c r="Q26" i="3"/>
  <c r="Q27" i="3"/>
  <c r="O25" i="3"/>
  <c r="O26" i="3"/>
  <c r="O27" i="3"/>
  <c r="M25" i="3"/>
  <c r="M26" i="3"/>
  <c r="M27" i="3"/>
  <c r="K27" i="3"/>
  <c r="K25" i="3"/>
  <c r="K26" i="3"/>
  <c r="I26" i="3"/>
  <c r="I27" i="3"/>
  <c r="G26" i="3"/>
  <c r="G27" i="3"/>
  <c r="E26" i="3"/>
  <c r="E27" i="3"/>
  <c r="P22" i="3"/>
  <c r="N22" i="3"/>
  <c r="L22" i="3"/>
  <c r="J22" i="3"/>
  <c r="H22" i="3"/>
  <c r="F22" i="3"/>
  <c r="D22" i="3"/>
  <c r="C22" i="3" s="1"/>
  <c r="C24" i="3"/>
  <c r="Q24" i="3" s="1"/>
  <c r="C23" i="3"/>
  <c r="Q23" i="3"/>
  <c r="C21" i="3"/>
  <c r="K21" i="3" s="1"/>
  <c r="I21" i="3"/>
  <c r="C20" i="3"/>
  <c r="E20" i="3" s="1"/>
  <c r="C19" i="3"/>
  <c r="K19" i="3" s="1"/>
  <c r="Q19" i="3"/>
  <c r="Q17" i="3"/>
  <c r="Q18" i="3"/>
  <c r="Q16" i="3"/>
  <c r="O17" i="3"/>
  <c r="O18" i="3"/>
  <c r="O16" i="3"/>
  <c r="M17" i="3"/>
  <c r="M18" i="3"/>
  <c r="M16" i="3"/>
  <c r="K17" i="3"/>
  <c r="K18" i="3"/>
  <c r="K16" i="3"/>
  <c r="I17" i="3"/>
  <c r="I18" i="3"/>
  <c r="I16" i="3"/>
  <c r="G17" i="3"/>
  <c r="G18" i="3"/>
  <c r="G16" i="3"/>
  <c r="E17" i="3"/>
  <c r="E18" i="3"/>
  <c r="E16" i="3"/>
  <c r="Q6" i="3"/>
  <c r="Q7" i="3"/>
  <c r="Q5" i="3"/>
  <c r="O6" i="3"/>
  <c r="O7" i="3"/>
  <c r="O5" i="3"/>
  <c r="M6" i="3"/>
  <c r="M7" i="3"/>
  <c r="M5" i="3"/>
  <c r="K6" i="3"/>
  <c r="K7" i="3"/>
  <c r="K5" i="3"/>
  <c r="I6" i="3"/>
  <c r="I7" i="3"/>
  <c r="I5" i="3"/>
  <c r="G6" i="3"/>
  <c r="G7" i="3"/>
  <c r="G5" i="3"/>
  <c r="E6" i="3"/>
  <c r="E7" i="3"/>
  <c r="E5" i="3"/>
  <c r="Q21" i="3"/>
  <c r="M21" i="3"/>
  <c r="O21" i="3"/>
  <c r="K20" i="3"/>
  <c r="G20" i="3"/>
  <c r="E19" i="3"/>
  <c r="M20" i="3"/>
  <c r="G19" i="3"/>
  <c r="O20" i="3"/>
  <c r="I19" i="3"/>
  <c r="M19" i="3"/>
  <c r="O19" i="3"/>
  <c r="G21" i="3"/>
  <c r="E21" i="3"/>
  <c r="M24" i="3"/>
  <c r="O23" i="3"/>
  <c r="K23" i="3"/>
  <c r="I24" i="3"/>
  <c r="M23" i="3"/>
  <c r="I23" i="3"/>
  <c r="E23" i="3"/>
  <c r="G23" i="3"/>
  <c r="M31" i="3" l="1"/>
  <c r="K31" i="3"/>
  <c r="I31" i="3"/>
  <c r="G31" i="3"/>
  <c r="E31" i="3"/>
  <c r="O31" i="3"/>
  <c r="K22" i="3"/>
  <c r="O22" i="3"/>
  <c r="E22" i="3"/>
  <c r="M22" i="3"/>
  <c r="Q22" i="3"/>
  <c r="G22" i="3"/>
  <c r="I22" i="3"/>
  <c r="E24" i="3"/>
  <c r="O24" i="3"/>
  <c r="I20" i="3"/>
  <c r="Q20" i="3"/>
  <c r="G24" i="3"/>
  <c r="K24" i="3"/>
</calcChain>
</file>

<file path=xl/sharedStrings.xml><?xml version="1.0" encoding="utf-8"?>
<sst xmlns="http://schemas.openxmlformats.org/spreadsheetml/2006/main" count="87" uniqueCount="29">
  <si>
    <t>性別</t>
    <phoneticPr fontId="2" type="noConversion"/>
  </si>
  <si>
    <t>女</t>
    <phoneticPr fontId="2" type="noConversion"/>
  </si>
  <si>
    <t>男</t>
    <phoneticPr fontId="2" type="noConversion"/>
  </si>
  <si>
    <t>10歲以下</t>
    <phoneticPr fontId="2" type="noConversion"/>
  </si>
  <si>
    <t>總計</t>
    <phoneticPr fontId="2" type="noConversion"/>
  </si>
  <si>
    <t>11～20歲</t>
    <phoneticPr fontId="2" type="noConversion"/>
  </si>
  <si>
    <t>21～30歲</t>
    <phoneticPr fontId="2" type="noConversion"/>
  </si>
  <si>
    <t>31～40歲</t>
    <phoneticPr fontId="2" type="noConversion"/>
  </si>
  <si>
    <t>41～50歲</t>
    <phoneticPr fontId="2" type="noConversion"/>
  </si>
  <si>
    <t>51～60歲</t>
    <phoneticPr fontId="2" type="noConversion"/>
  </si>
  <si>
    <t>超過60歲</t>
    <phoneticPr fontId="2" type="noConversion"/>
  </si>
  <si>
    <t>資料來源：桃園市政府環境保護局。</t>
    <phoneticPr fontId="2" type="noConversion"/>
  </si>
  <si>
    <t>桃園市參加綠色消費樂購月人次</t>
    <phoneticPr fontId="2" type="noConversion"/>
  </si>
  <si>
    <t>單位：人次、%</t>
    <phoneticPr fontId="2" type="noConversion"/>
  </si>
  <si>
    <t xml:space="preserve">      2.總計與細目不合係四捨五入所致。</t>
    <phoneticPr fontId="2" type="noConversion"/>
  </si>
  <si>
    <t>108年</t>
    <phoneticPr fontId="2" type="noConversion"/>
  </si>
  <si>
    <t>備註：1.括弧內數字表示該項目占全體總計之占比。</t>
    <phoneticPr fontId="2" type="noConversion"/>
  </si>
  <si>
    <t>年 別</t>
    <phoneticPr fontId="2" type="noConversion"/>
  </si>
  <si>
    <t>桃園市參加綠色消費樂購季人次</t>
    <phoneticPr fontId="2" type="noConversion"/>
  </si>
  <si>
    <t>109年</t>
    <phoneticPr fontId="2" type="noConversion"/>
  </si>
  <si>
    <t xml:space="preserve">      2.總計與細目不合係四捨五入所致。</t>
    <phoneticPr fontId="2" type="noConversion"/>
  </si>
  <si>
    <t xml:space="preserve">      3.109年起開始改為綠色消費樂購季活動。</t>
    <phoneticPr fontId="2" type="noConversion"/>
  </si>
  <si>
    <t>人次</t>
    <phoneticPr fontId="2" type="noConversion"/>
  </si>
  <si>
    <t>占比</t>
    <phoneticPr fontId="2" type="noConversion"/>
  </si>
  <si>
    <t>110年</t>
    <phoneticPr fontId="2" type="noConversion"/>
  </si>
  <si>
    <t>111年</t>
    <phoneticPr fontId="2" type="noConversion"/>
  </si>
  <si>
    <t>112年</t>
    <phoneticPr fontId="2" type="noConversion"/>
  </si>
  <si>
    <t>113年</t>
    <phoneticPr fontId="2" type="noConversion"/>
  </si>
  <si>
    <t>114年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</si>
</sst>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5">
    <numFmt numFmtId="176" formatCode="m&quot;月&quot;d&quot;日&quot;"/>
    <numFmt numFmtId="177" formatCode="0_);[Red]\(0\)"/>
    <numFmt numFmtId="178" formatCode="#,##0_ "/>
    <numFmt numFmtId="179" formatCode="#,##0.00_ "/>
    <numFmt numFmtId="180" formatCode="0.00_);[Red]\(0.00\)"/>
  </numFmts>
  <fonts count="8">
    <font>
      <sz val="12"/>
      <color theme="1"/>
      <name val="新細明體"/>
      <family val="2"/>
      <charset val="136"/>
      <scheme val="minor"/>
    </font>
    <font>
      <sz val="16"/>
      <color theme="1"/>
      <name val="標楷體"/>
      <family val="4"/>
      <charset val="136"/>
    </font>
    <font>
      <sz val="9"/>
      <name val="新細明體"/>
      <family val="2"/>
      <charset val="136"/>
      <scheme val="minor"/>
    </font>
    <font>
      <sz val="12"/>
      <color theme="1"/>
      <name val="標楷體"/>
      <family val="4"/>
      <charset val="136"/>
    </font>
    <font>
      <sz val="12"/>
      <name val="新細明體"/>
      <family val="1"/>
      <charset val="136"/>
    </font>
    <font>
      <sz val="12"/>
      <color indexed="8"/>
      <name val="標楷體"/>
      <family val="4"/>
      <charset val="136"/>
    </font>
    <font>
      <sz val="12"/>
      <color rgb="FFFF0000"/>
      <name val="標楷體"/>
      <family val="4"/>
      <charset val="136"/>
    </font>
    <font>
      <sz val="12"/>
      <name val="標楷體"/>
      <family val="4"/>
      <charset val="136"/>
    </font>
  </fonts>
  <fills count="2">
    <fill>
      <patternFill patternType="none"/>
    </fill>
    <fill>
      <patternFill patternType="gray125"/>
    </fill>
  </fills>
  <borders count="27">
    <border>
      <left/>
      <right/>
      <top/>
      <bottom/>
      <diagonal/>
    </border>
    <border>
      <left/>
      <right/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/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/>
      <right/>
      <top style="medium">
        <color auto="1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/>
      <top style="medium">
        <color auto="1"/>
      </top>
      <bottom style="thin">
        <color indexed="64"/>
      </bottom>
      <diagonal/>
    </border>
    <border>
      <left/>
      <right style="thin">
        <color indexed="64"/>
      </right>
      <top style="medium">
        <color auto="1"/>
      </top>
      <bottom style="thin">
        <color indexed="64"/>
      </bottom>
      <diagonal/>
    </border>
    <border>
      <left/>
      <right/>
      <top style="medium">
        <color auto="1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medium">
        <color indexed="64"/>
      </left>
      <right/>
      <top style="thin">
        <color indexed="64"/>
      </top>
      <bottom/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/>
      <top/>
      <bottom style="thin">
        <color indexed="64"/>
      </bottom>
      <diagonal/>
    </border>
  </borders>
  <cellStyleXfs count="2">
    <xf numFmtId="0" fontId="0" fillId="0" borderId="0">
      <alignment vertical="center"/>
    </xf>
    <xf numFmtId="0" fontId="4" fillId="0" borderId="0"/>
  </cellStyleXfs>
  <cellXfs count="64">
    <xf numFmtId="0" fontId="0" fillId="0" borderId="0" xfId="0">
      <alignment vertical="center"/>
    </xf>
    <xf numFmtId="0" fontId="3" fillId="0" borderId="0" xfId="0" applyFont="1">
      <alignment vertical="center"/>
    </xf>
    <xf numFmtId="10" fontId="0" fillId="0" borderId="0" xfId="0" applyNumberFormat="1">
      <alignment vertical="center"/>
    </xf>
    <xf numFmtId="176" fontId="0" fillId="0" borderId="0" xfId="0" applyNumberFormat="1">
      <alignment vertical="center"/>
    </xf>
    <xf numFmtId="0" fontId="3" fillId="0" borderId="2" xfId="0" applyFont="1" applyBorder="1" applyAlignment="1">
      <alignment horizontal="center" vertical="center"/>
    </xf>
    <xf numFmtId="0" fontId="3" fillId="0" borderId="7" xfId="0" applyFont="1" applyBorder="1" applyAlignment="1">
      <alignment horizontal="center" vertical="center"/>
    </xf>
    <xf numFmtId="0" fontId="6" fillId="0" borderId="0" xfId="0" applyFont="1" applyAlignment="1">
      <alignment horizontal="left" vertical="center"/>
    </xf>
    <xf numFmtId="0" fontId="3" fillId="0" borderId="1" xfId="0" applyFont="1" applyBorder="1" applyAlignment="1">
      <alignment horizontal="center" vertical="center"/>
    </xf>
    <xf numFmtId="0" fontId="3" fillId="0" borderId="15" xfId="0" applyFont="1" applyBorder="1" applyAlignment="1">
      <alignment horizontal="center" vertical="center"/>
    </xf>
    <xf numFmtId="0" fontId="3" fillId="0" borderId="8" xfId="0" applyFont="1" applyBorder="1" applyAlignment="1">
      <alignment horizontal="center" vertical="center"/>
    </xf>
    <xf numFmtId="0" fontId="3" fillId="0" borderId="16" xfId="0" applyFont="1" applyBorder="1" applyAlignment="1">
      <alignment horizontal="center" vertical="center"/>
    </xf>
    <xf numFmtId="0" fontId="3" fillId="0" borderId="17" xfId="0" applyFont="1" applyBorder="1" applyAlignment="1">
      <alignment horizontal="center" vertical="center"/>
    </xf>
    <xf numFmtId="0" fontId="3" fillId="0" borderId="18" xfId="0" applyFont="1" applyBorder="1" applyAlignment="1">
      <alignment horizontal="center" vertical="center"/>
    </xf>
    <xf numFmtId="0" fontId="3" fillId="0" borderId="20" xfId="0" applyFont="1" applyBorder="1" applyAlignment="1">
      <alignment horizontal="center" vertical="center"/>
    </xf>
    <xf numFmtId="178" fontId="3" fillId="0" borderId="9" xfId="0" applyNumberFormat="1" applyFont="1" applyBorder="1" applyAlignment="1">
      <alignment horizontal="right" vertical="center"/>
    </xf>
    <xf numFmtId="178" fontId="3" fillId="0" borderId="0" xfId="0" applyNumberFormat="1" applyFont="1" applyAlignment="1">
      <alignment horizontal="right" vertical="center"/>
    </xf>
    <xf numFmtId="177" fontId="3" fillId="0" borderId="0" xfId="0" applyNumberFormat="1" applyFont="1" applyAlignment="1">
      <alignment horizontal="right" vertical="center"/>
    </xf>
    <xf numFmtId="178" fontId="3" fillId="0" borderId="1" xfId="0" applyNumberFormat="1" applyFont="1" applyBorder="1" applyAlignment="1">
      <alignment horizontal="right" vertical="center"/>
    </xf>
    <xf numFmtId="177" fontId="3" fillId="0" borderId="1" xfId="0" applyNumberFormat="1" applyFont="1" applyBorder="1" applyAlignment="1">
      <alignment horizontal="right" vertical="center"/>
    </xf>
    <xf numFmtId="178" fontId="3" fillId="0" borderId="21" xfId="0" applyNumberFormat="1" applyFont="1" applyBorder="1" applyAlignment="1">
      <alignment horizontal="right" vertical="center"/>
    </xf>
    <xf numFmtId="177" fontId="3" fillId="0" borderId="21" xfId="0" applyNumberFormat="1" applyFont="1" applyBorder="1" applyAlignment="1">
      <alignment horizontal="right" vertical="center"/>
    </xf>
    <xf numFmtId="179" fontId="3" fillId="0" borderId="9" xfId="0" applyNumberFormat="1" applyFont="1" applyBorder="1" applyAlignment="1">
      <alignment horizontal="right" vertical="center"/>
    </xf>
    <xf numFmtId="179" fontId="3" fillId="0" borderId="0" xfId="0" applyNumberFormat="1" applyFont="1" applyAlignment="1">
      <alignment horizontal="right" vertical="center"/>
    </xf>
    <xf numFmtId="179" fontId="3" fillId="0" borderId="1" xfId="0" applyNumberFormat="1" applyFont="1" applyBorder="1" applyAlignment="1">
      <alignment horizontal="right" vertical="center"/>
    </xf>
    <xf numFmtId="179" fontId="3" fillId="0" borderId="21" xfId="0" applyNumberFormat="1" applyFont="1" applyBorder="1" applyAlignment="1">
      <alignment horizontal="right" vertical="center"/>
    </xf>
    <xf numFmtId="179" fontId="3" fillId="0" borderId="22" xfId="0" applyNumberFormat="1" applyFont="1" applyBorder="1" applyAlignment="1">
      <alignment horizontal="right" vertical="center"/>
    </xf>
    <xf numFmtId="178" fontId="3" fillId="0" borderId="22" xfId="0" applyNumberFormat="1" applyFont="1" applyBorder="1" applyAlignment="1">
      <alignment horizontal="right" vertical="center"/>
    </xf>
    <xf numFmtId="178" fontId="3" fillId="0" borderId="23" xfId="0" applyNumberFormat="1" applyFont="1" applyBorder="1" applyAlignment="1">
      <alignment horizontal="right" vertical="center"/>
    </xf>
    <xf numFmtId="177" fontId="3" fillId="0" borderId="22" xfId="0" applyNumberFormat="1" applyFont="1" applyBorder="1" applyAlignment="1">
      <alignment horizontal="right" vertical="center"/>
    </xf>
    <xf numFmtId="178" fontId="3" fillId="0" borderId="24" xfId="0" applyNumberFormat="1" applyFont="1" applyBorder="1" applyAlignment="1">
      <alignment horizontal="right" vertical="center"/>
    </xf>
    <xf numFmtId="178" fontId="3" fillId="0" borderId="25" xfId="0" applyNumberFormat="1" applyFont="1" applyBorder="1" applyAlignment="1">
      <alignment horizontal="right" vertical="center"/>
    </xf>
    <xf numFmtId="178" fontId="3" fillId="0" borderId="26" xfId="0" applyNumberFormat="1" applyFont="1" applyBorder="1" applyAlignment="1">
      <alignment horizontal="right" vertical="center"/>
    </xf>
    <xf numFmtId="180" fontId="3" fillId="0" borderId="1" xfId="0" applyNumberFormat="1" applyFont="1" applyBorder="1" applyAlignment="1">
      <alignment horizontal="right" vertical="center"/>
    </xf>
    <xf numFmtId="178" fontId="3" fillId="0" borderId="24" xfId="0" applyNumberFormat="1" applyFont="1" applyFill="1" applyBorder="1" applyAlignment="1">
      <alignment horizontal="right" vertical="center"/>
    </xf>
    <xf numFmtId="179" fontId="3" fillId="0" borderId="0" xfId="0" applyNumberFormat="1" applyFont="1" applyFill="1" applyAlignment="1">
      <alignment horizontal="right" vertical="center"/>
    </xf>
    <xf numFmtId="177" fontId="3" fillId="0" borderId="0" xfId="0" applyNumberFormat="1" applyFont="1" applyFill="1" applyAlignment="1">
      <alignment horizontal="right" vertical="center"/>
    </xf>
    <xf numFmtId="178" fontId="3" fillId="0" borderId="0" xfId="0" applyNumberFormat="1" applyFont="1" applyFill="1" applyAlignment="1">
      <alignment horizontal="right" vertical="center"/>
    </xf>
    <xf numFmtId="178" fontId="3" fillId="0" borderId="25" xfId="0" applyNumberFormat="1" applyFont="1" applyFill="1" applyBorder="1" applyAlignment="1">
      <alignment horizontal="right" vertical="center"/>
    </xf>
    <xf numFmtId="177" fontId="3" fillId="0" borderId="1" xfId="0" applyNumberFormat="1" applyFont="1" applyFill="1" applyBorder="1" applyAlignment="1">
      <alignment horizontal="right" vertical="center"/>
    </xf>
    <xf numFmtId="179" fontId="3" fillId="0" borderId="1" xfId="0" applyNumberFormat="1" applyFont="1" applyFill="1" applyBorder="1" applyAlignment="1">
      <alignment horizontal="right" vertical="center"/>
    </xf>
    <xf numFmtId="178" fontId="3" fillId="0" borderId="1" xfId="0" applyNumberFormat="1" applyFont="1" applyFill="1" applyBorder="1" applyAlignment="1">
      <alignment horizontal="right" vertical="center"/>
    </xf>
    <xf numFmtId="177" fontId="7" fillId="0" borderId="0" xfId="0" applyNumberFormat="1" applyFont="1" applyFill="1" applyAlignment="1">
      <alignment horizontal="right" vertical="center"/>
    </xf>
    <xf numFmtId="179" fontId="7" fillId="0" borderId="0" xfId="0" applyNumberFormat="1" applyFont="1" applyFill="1" applyAlignment="1">
      <alignment horizontal="right" vertical="center"/>
    </xf>
    <xf numFmtId="178" fontId="7" fillId="0" borderId="0" xfId="0" applyNumberFormat="1" applyFont="1" applyFill="1" applyAlignment="1">
      <alignment horizontal="right" vertical="center"/>
    </xf>
    <xf numFmtId="0" fontId="0" fillId="0" borderId="0" xfId="0" applyFill="1">
      <alignment vertical="center"/>
    </xf>
    <xf numFmtId="0" fontId="3" fillId="0" borderId="0" xfId="0" applyFont="1" applyAlignment="1">
      <alignment horizontal="center" vertical="center"/>
    </xf>
    <xf numFmtId="0" fontId="3" fillId="0" borderId="1" xfId="0" applyFont="1" applyBorder="1" applyAlignment="1">
      <alignment horizontal="center" vertical="center"/>
    </xf>
    <xf numFmtId="0" fontId="3" fillId="0" borderId="1" xfId="0" applyFont="1" applyBorder="1" applyAlignment="1">
      <alignment horizontal="right" vertical="center"/>
    </xf>
    <xf numFmtId="0" fontId="1" fillId="0" borderId="0" xfId="0" applyFont="1" applyAlignment="1">
      <alignment horizontal="center" vertical="center"/>
    </xf>
    <xf numFmtId="0" fontId="3" fillId="0" borderId="4" xfId="0" applyFont="1" applyBorder="1" applyAlignment="1">
      <alignment horizontal="center" vertical="center"/>
    </xf>
    <xf numFmtId="0" fontId="3" fillId="0" borderId="5" xfId="0" applyFont="1" applyBorder="1" applyAlignment="1">
      <alignment horizontal="center" vertical="center"/>
    </xf>
    <xf numFmtId="0" fontId="3" fillId="0" borderId="19" xfId="0" applyFont="1" applyBorder="1" applyAlignment="1">
      <alignment horizontal="center" vertical="center"/>
    </xf>
    <xf numFmtId="0" fontId="3" fillId="0" borderId="6" xfId="0" applyFont="1" applyBorder="1" applyAlignment="1">
      <alignment horizontal="center" vertical="center"/>
    </xf>
    <xf numFmtId="0" fontId="3" fillId="0" borderId="7" xfId="0" applyFont="1" applyBorder="1" applyAlignment="1">
      <alignment horizontal="center" vertical="center"/>
    </xf>
    <xf numFmtId="0" fontId="3" fillId="0" borderId="3" xfId="0" applyFont="1" applyBorder="1" applyAlignment="1">
      <alignment horizontal="center" vertical="center"/>
    </xf>
    <xf numFmtId="0" fontId="3" fillId="0" borderId="10" xfId="0" applyFont="1" applyBorder="1" applyAlignment="1">
      <alignment horizontal="center" vertical="center"/>
    </xf>
    <xf numFmtId="0" fontId="3" fillId="0" borderId="11" xfId="0" applyFont="1" applyBorder="1" applyAlignment="1">
      <alignment horizontal="center" vertical="center"/>
    </xf>
    <xf numFmtId="0" fontId="3" fillId="0" borderId="12" xfId="0" applyFont="1" applyBorder="1" applyAlignment="1">
      <alignment horizontal="center" vertical="center"/>
    </xf>
    <xf numFmtId="0" fontId="3" fillId="0" borderId="13" xfId="0" applyFont="1" applyBorder="1" applyAlignment="1">
      <alignment horizontal="center" vertical="center"/>
    </xf>
    <xf numFmtId="0" fontId="5" fillId="0" borderId="12" xfId="1" applyFont="1" applyBorder="1" applyAlignment="1">
      <alignment horizontal="center" vertical="center"/>
    </xf>
    <xf numFmtId="0" fontId="5" fillId="0" borderId="13" xfId="1" applyFont="1" applyBorder="1" applyAlignment="1">
      <alignment horizontal="center" vertical="center"/>
    </xf>
    <xf numFmtId="0" fontId="3" fillId="0" borderId="14" xfId="0" applyFont="1" applyBorder="1" applyAlignment="1">
      <alignment horizontal="center" vertical="center"/>
    </xf>
    <xf numFmtId="0" fontId="3" fillId="0" borderId="22" xfId="0" applyFont="1" applyBorder="1" applyAlignment="1">
      <alignment horizontal="center" vertical="center"/>
    </xf>
    <xf numFmtId="0" fontId="3" fillId="0" borderId="21" xfId="0" applyFont="1" applyBorder="1" applyAlignment="1">
      <alignment horizontal="center" vertical="center"/>
    </xf>
  </cellXfs>
  <cellStyles count="2">
    <cellStyle name="一般" xfId="0" builtinId="0"/>
    <cellStyle name="一般 2" xfId="1" xr:uid="{00000000-0005-0000-0000-000001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佈景主題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T36"/>
  <sheetViews>
    <sheetView showGridLines="0" tabSelected="1" topLeftCell="A10" zoomScale="85" zoomScaleNormal="85" workbookViewId="0">
      <selection activeCell="A39" sqref="A39:XFD42"/>
    </sheetView>
  </sheetViews>
  <sheetFormatPr defaultRowHeight="16.2"/>
  <cols>
    <col min="3" max="3" width="9.6640625" customWidth="1"/>
    <col min="4" max="17" width="8.109375" customWidth="1"/>
  </cols>
  <sheetData>
    <row r="1" spans="1:19" ht="22.2">
      <c r="A1" s="48" t="s">
        <v>12</v>
      </c>
      <c r="B1" s="48"/>
      <c r="C1" s="48"/>
      <c r="D1" s="48"/>
      <c r="E1" s="48"/>
      <c r="F1" s="48"/>
      <c r="G1" s="48"/>
      <c r="H1" s="48"/>
      <c r="I1" s="48"/>
      <c r="J1" s="48"/>
      <c r="K1" s="48"/>
      <c r="L1" s="48"/>
      <c r="M1" s="48"/>
      <c r="N1" s="48"/>
      <c r="O1" s="48"/>
      <c r="P1" s="48"/>
    </row>
    <row r="2" spans="1:19" ht="16.8" thickBot="1">
      <c r="A2" s="47" t="s">
        <v>13</v>
      </c>
      <c r="B2" s="47"/>
      <c r="C2" s="47"/>
      <c r="D2" s="47"/>
      <c r="E2" s="47"/>
      <c r="F2" s="47"/>
      <c r="G2" s="47"/>
      <c r="H2" s="47"/>
      <c r="I2" s="47"/>
      <c r="J2" s="47"/>
      <c r="K2" s="47"/>
      <c r="L2" s="47"/>
      <c r="M2" s="47"/>
      <c r="N2" s="47"/>
      <c r="O2" s="47"/>
      <c r="P2" s="47"/>
      <c r="Q2" s="47"/>
    </row>
    <row r="3" spans="1:19" ht="24.9" customHeight="1">
      <c r="A3" s="49" t="s">
        <v>17</v>
      </c>
      <c r="B3" s="53" t="s">
        <v>0</v>
      </c>
      <c r="C3" s="55" t="s">
        <v>4</v>
      </c>
      <c r="D3" s="57" t="s">
        <v>3</v>
      </c>
      <c r="E3" s="58"/>
      <c r="F3" s="59" t="s">
        <v>5</v>
      </c>
      <c r="G3" s="60"/>
      <c r="H3" s="57" t="s">
        <v>6</v>
      </c>
      <c r="I3" s="58"/>
      <c r="J3" s="57" t="s">
        <v>7</v>
      </c>
      <c r="K3" s="58"/>
      <c r="L3" s="57" t="s">
        <v>8</v>
      </c>
      <c r="M3" s="58"/>
      <c r="N3" s="57" t="s">
        <v>9</v>
      </c>
      <c r="O3" s="58"/>
      <c r="P3" s="57" t="s">
        <v>10</v>
      </c>
      <c r="Q3" s="61"/>
    </row>
    <row r="4" spans="1:19" ht="24.9" customHeight="1" thickBot="1">
      <c r="A4" s="52"/>
      <c r="B4" s="54"/>
      <c r="C4" s="56"/>
      <c r="D4" s="8" t="s">
        <v>22</v>
      </c>
      <c r="E4" s="8" t="s">
        <v>23</v>
      </c>
      <c r="F4" s="8" t="s">
        <v>22</v>
      </c>
      <c r="G4" s="8" t="s">
        <v>23</v>
      </c>
      <c r="H4" s="8" t="s">
        <v>22</v>
      </c>
      <c r="I4" s="8" t="s">
        <v>23</v>
      </c>
      <c r="J4" s="8" t="s">
        <v>22</v>
      </c>
      <c r="K4" s="8" t="s">
        <v>23</v>
      </c>
      <c r="L4" s="8" t="s">
        <v>22</v>
      </c>
      <c r="M4" s="8" t="s">
        <v>23</v>
      </c>
      <c r="N4" s="8" t="s">
        <v>22</v>
      </c>
      <c r="O4" s="8" t="s">
        <v>23</v>
      </c>
      <c r="P4" s="8" t="s">
        <v>22</v>
      </c>
      <c r="Q4" s="7" t="s">
        <v>23</v>
      </c>
    </row>
    <row r="5" spans="1:19" ht="20.25" customHeight="1">
      <c r="A5" s="49" t="s">
        <v>15</v>
      </c>
      <c r="B5" s="5" t="s">
        <v>4</v>
      </c>
      <c r="C5" s="14">
        <v>661</v>
      </c>
      <c r="D5" s="14">
        <v>20</v>
      </c>
      <c r="E5" s="21">
        <f>D5/C5*100</f>
        <v>3.0257186081694405</v>
      </c>
      <c r="F5" s="14">
        <v>55</v>
      </c>
      <c r="G5" s="21">
        <f>F5/C5*100</f>
        <v>8.3207261724659602</v>
      </c>
      <c r="H5" s="14">
        <v>70</v>
      </c>
      <c r="I5" s="21">
        <f>H5/C5*100</f>
        <v>10.59001512859304</v>
      </c>
      <c r="J5" s="14">
        <v>219</v>
      </c>
      <c r="K5" s="21">
        <f>J5/C5*100</f>
        <v>33.131618759455371</v>
      </c>
      <c r="L5" s="14">
        <v>202</v>
      </c>
      <c r="M5" s="21">
        <f>L5/C5*100</f>
        <v>30.559757942511347</v>
      </c>
      <c r="N5" s="14">
        <v>51</v>
      </c>
      <c r="O5" s="21">
        <f>N5/C5*100</f>
        <v>7.7155824508320734</v>
      </c>
      <c r="P5" s="14">
        <v>44</v>
      </c>
      <c r="Q5" s="21">
        <f>P5/C5*100</f>
        <v>6.6565809379727687</v>
      </c>
    </row>
    <row r="6" spans="1:19" ht="20.25" customHeight="1">
      <c r="A6" s="50"/>
      <c r="B6" s="4" t="s">
        <v>2</v>
      </c>
      <c r="C6" s="15">
        <v>234</v>
      </c>
      <c r="D6" s="16">
        <v>8</v>
      </c>
      <c r="E6" s="22">
        <f t="shared" ref="E6:E7" si="0">D6/C6*100</f>
        <v>3.4188034188034191</v>
      </c>
      <c r="F6" s="16">
        <v>24</v>
      </c>
      <c r="G6" s="22">
        <f t="shared" ref="G6:G7" si="1">F6/C6*100</f>
        <v>10.256410256410255</v>
      </c>
      <c r="H6" s="16">
        <v>30</v>
      </c>
      <c r="I6" s="22">
        <f t="shared" ref="I6:I7" si="2">H6/C6*100</f>
        <v>12.820512820512819</v>
      </c>
      <c r="J6" s="16">
        <v>98</v>
      </c>
      <c r="K6" s="22">
        <f t="shared" ref="K6:K7" si="3">J6/C6*100</f>
        <v>41.880341880341881</v>
      </c>
      <c r="L6" s="16">
        <v>38</v>
      </c>
      <c r="M6" s="22">
        <f t="shared" ref="M6:M7" si="4">L6/C6*100</f>
        <v>16.239316239316238</v>
      </c>
      <c r="N6" s="16">
        <v>15</v>
      </c>
      <c r="O6" s="22">
        <f t="shared" ref="O6:O7" si="5">N6/C6*100</f>
        <v>6.4102564102564097</v>
      </c>
      <c r="P6" s="16">
        <v>21</v>
      </c>
      <c r="Q6" s="22">
        <f t="shared" ref="Q6:Q7" si="6">P6/C6*100</f>
        <v>8.9743589743589745</v>
      </c>
      <c r="R6" s="2"/>
    </row>
    <row r="7" spans="1:19" ht="20.25" customHeight="1" thickBot="1">
      <c r="A7" s="52"/>
      <c r="B7" s="10" t="s">
        <v>1</v>
      </c>
      <c r="C7" s="17">
        <v>427</v>
      </c>
      <c r="D7" s="18">
        <v>12</v>
      </c>
      <c r="E7" s="23">
        <f t="shared" si="0"/>
        <v>2.810304449648712</v>
      </c>
      <c r="F7" s="18">
        <v>31</v>
      </c>
      <c r="G7" s="23">
        <f t="shared" si="1"/>
        <v>7.2599531615925059</v>
      </c>
      <c r="H7" s="18">
        <v>40</v>
      </c>
      <c r="I7" s="23">
        <f t="shared" si="2"/>
        <v>9.3676814988290413</v>
      </c>
      <c r="J7" s="18">
        <v>121</v>
      </c>
      <c r="K7" s="23">
        <f t="shared" si="3"/>
        <v>28.337236533957842</v>
      </c>
      <c r="L7" s="18">
        <v>164</v>
      </c>
      <c r="M7" s="23">
        <f t="shared" si="4"/>
        <v>38.40749414519906</v>
      </c>
      <c r="N7" s="18">
        <v>36</v>
      </c>
      <c r="O7" s="23">
        <f t="shared" si="5"/>
        <v>8.4309133489461363</v>
      </c>
      <c r="P7" s="18">
        <v>23</v>
      </c>
      <c r="Q7" s="23">
        <f t="shared" si="6"/>
        <v>5.3864168618266977</v>
      </c>
    </row>
    <row r="8" spans="1:19">
      <c r="A8" s="1" t="s">
        <v>11</v>
      </c>
    </row>
    <row r="9" spans="1:19">
      <c r="A9" s="1" t="s">
        <v>16</v>
      </c>
      <c r="B9" s="1"/>
    </row>
    <row r="10" spans="1:19">
      <c r="A10" s="1" t="s">
        <v>20</v>
      </c>
      <c r="B10" s="1"/>
    </row>
    <row r="11" spans="1:19">
      <c r="A11" s="6" t="s">
        <v>21</v>
      </c>
    </row>
    <row r="12" spans="1:19" ht="22.2">
      <c r="A12" s="48" t="s">
        <v>18</v>
      </c>
      <c r="B12" s="48"/>
      <c r="C12" s="48"/>
      <c r="D12" s="48"/>
      <c r="E12" s="48"/>
      <c r="F12" s="48"/>
      <c r="G12" s="48"/>
      <c r="H12" s="48"/>
      <c r="I12" s="48"/>
      <c r="J12" s="48"/>
      <c r="K12" s="48"/>
      <c r="L12" s="48"/>
      <c r="M12" s="48"/>
      <c r="N12" s="48"/>
      <c r="O12" s="48"/>
      <c r="P12" s="48"/>
    </row>
    <row r="13" spans="1:19" ht="16.8" thickBot="1">
      <c r="A13" s="47" t="s">
        <v>13</v>
      </c>
      <c r="B13" s="47"/>
      <c r="C13" s="47"/>
      <c r="D13" s="47"/>
      <c r="E13" s="47"/>
      <c r="F13" s="47"/>
      <c r="G13" s="47"/>
      <c r="H13" s="47"/>
      <c r="I13" s="47"/>
      <c r="J13" s="47"/>
      <c r="K13" s="47"/>
      <c r="L13" s="47"/>
      <c r="M13" s="47"/>
      <c r="N13" s="47"/>
      <c r="O13" s="47"/>
      <c r="P13" s="47"/>
      <c r="Q13" s="47"/>
    </row>
    <row r="14" spans="1:19" ht="27.75" customHeight="1">
      <c r="A14" s="49" t="s">
        <v>17</v>
      </c>
      <c r="B14" s="53" t="s">
        <v>0</v>
      </c>
      <c r="C14" s="55" t="s">
        <v>4</v>
      </c>
      <c r="D14" s="57" t="s">
        <v>3</v>
      </c>
      <c r="E14" s="58"/>
      <c r="F14" s="59" t="s">
        <v>5</v>
      </c>
      <c r="G14" s="60"/>
      <c r="H14" s="57" t="s">
        <v>6</v>
      </c>
      <c r="I14" s="58"/>
      <c r="J14" s="57" t="s">
        <v>7</v>
      </c>
      <c r="K14" s="58"/>
      <c r="L14" s="57" t="s">
        <v>8</v>
      </c>
      <c r="M14" s="58"/>
      <c r="N14" s="57" t="s">
        <v>9</v>
      </c>
      <c r="O14" s="58"/>
      <c r="P14" s="57" t="s">
        <v>10</v>
      </c>
      <c r="Q14" s="61"/>
      <c r="R14" s="3"/>
      <c r="S14" s="3"/>
    </row>
    <row r="15" spans="1:19" ht="27.75" customHeight="1" thickBot="1">
      <c r="A15" s="52"/>
      <c r="B15" s="54"/>
      <c r="C15" s="56"/>
      <c r="D15" s="11" t="s">
        <v>22</v>
      </c>
      <c r="E15" s="11" t="s">
        <v>23</v>
      </c>
      <c r="F15" s="11" t="s">
        <v>22</v>
      </c>
      <c r="G15" s="11" t="s">
        <v>23</v>
      </c>
      <c r="H15" s="11" t="s">
        <v>22</v>
      </c>
      <c r="I15" s="11" t="s">
        <v>23</v>
      </c>
      <c r="J15" s="11" t="s">
        <v>22</v>
      </c>
      <c r="K15" s="11" t="s">
        <v>23</v>
      </c>
      <c r="L15" s="11" t="s">
        <v>22</v>
      </c>
      <c r="M15" s="11" t="s">
        <v>23</v>
      </c>
      <c r="N15" s="11" t="s">
        <v>22</v>
      </c>
      <c r="O15" s="11" t="s">
        <v>23</v>
      </c>
      <c r="P15" s="8" t="s">
        <v>22</v>
      </c>
      <c r="Q15" s="12" t="s">
        <v>23</v>
      </c>
      <c r="R15" s="3"/>
      <c r="S15" s="3"/>
    </row>
    <row r="16" spans="1:19">
      <c r="A16" s="49" t="s">
        <v>19</v>
      </c>
      <c r="B16" s="5" t="s">
        <v>4</v>
      </c>
      <c r="C16" s="14">
        <v>2643</v>
      </c>
      <c r="D16" s="14">
        <v>77</v>
      </c>
      <c r="E16" s="21">
        <f>D16/C16*100</f>
        <v>2.9133560348089294</v>
      </c>
      <c r="F16" s="14">
        <v>200</v>
      </c>
      <c r="G16" s="21">
        <f>F16/C16*100</f>
        <v>7.5671585319712449</v>
      </c>
      <c r="H16" s="14">
        <v>294</v>
      </c>
      <c r="I16" s="21">
        <f>H16/C16*100</f>
        <v>11.12372304199773</v>
      </c>
      <c r="J16" s="14">
        <v>805</v>
      </c>
      <c r="K16" s="21">
        <f>J16/C16*100</f>
        <v>30.45781309118426</v>
      </c>
      <c r="L16" s="14">
        <v>865</v>
      </c>
      <c r="M16" s="21">
        <f>L16/C16*100</f>
        <v>32.727960650775636</v>
      </c>
      <c r="N16" s="14">
        <v>227</v>
      </c>
      <c r="O16" s="21">
        <f>N16/C16*100</f>
        <v>8.588724933787363</v>
      </c>
      <c r="P16" s="14">
        <v>175</v>
      </c>
      <c r="Q16" s="21">
        <f>P16/C16*100</f>
        <v>6.6212637154748384</v>
      </c>
    </row>
    <row r="17" spans="1:20">
      <c r="A17" s="50"/>
      <c r="B17" s="4" t="s">
        <v>2</v>
      </c>
      <c r="C17" s="15">
        <v>946</v>
      </c>
      <c r="D17" s="16">
        <v>29</v>
      </c>
      <c r="E17" s="22">
        <f t="shared" ref="E17:E27" si="7">D17/C17*100</f>
        <v>3.06553911205074</v>
      </c>
      <c r="F17" s="16">
        <v>73</v>
      </c>
      <c r="G17" s="22">
        <f t="shared" ref="G17:G27" si="8">F17/C17*100</f>
        <v>7.7167019027484143</v>
      </c>
      <c r="H17" s="16">
        <v>112</v>
      </c>
      <c r="I17" s="22">
        <f t="shared" ref="I17:I27" si="9">H17/C17*100</f>
        <v>11.839323467230443</v>
      </c>
      <c r="J17" s="16">
        <v>307</v>
      </c>
      <c r="K17" s="22">
        <f t="shared" ref="K17:K27" si="10">J17/C17*100</f>
        <v>32.452431289640593</v>
      </c>
      <c r="L17" s="16">
        <v>289</v>
      </c>
      <c r="M17" s="22">
        <f t="shared" ref="M17:M27" si="11">L17/C17*100</f>
        <v>30.549682875264274</v>
      </c>
      <c r="N17" s="16">
        <v>74</v>
      </c>
      <c r="O17" s="22">
        <f t="shared" ref="O17:O27" si="12">N17/C17*100</f>
        <v>7.8224101479915431</v>
      </c>
      <c r="P17" s="16">
        <v>62</v>
      </c>
      <c r="Q17" s="22">
        <f t="shared" ref="Q17:Q27" si="13">P17/C17*100</f>
        <v>6.5539112050739963</v>
      </c>
    </row>
    <row r="18" spans="1:20">
      <c r="A18" s="51"/>
      <c r="B18" s="13" t="s">
        <v>1</v>
      </c>
      <c r="C18" s="19">
        <v>1697</v>
      </c>
      <c r="D18" s="20">
        <v>48</v>
      </c>
      <c r="E18" s="24">
        <f t="shared" si="7"/>
        <v>2.828520919269299</v>
      </c>
      <c r="F18" s="20">
        <v>127</v>
      </c>
      <c r="G18" s="24">
        <f t="shared" si="8"/>
        <v>7.4837949322333532</v>
      </c>
      <c r="H18" s="20">
        <v>182</v>
      </c>
      <c r="I18" s="24">
        <f t="shared" si="9"/>
        <v>10.724808485562757</v>
      </c>
      <c r="J18" s="20">
        <v>498</v>
      </c>
      <c r="K18" s="24">
        <f t="shared" si="10"/>
        <v>29.345904537418978</v>
      </c>
      <c r="L18" s="20">
        <v>576</v>
      </c>
      <c r="M18" s="24">
        <f t="shared" si="11"/>
        <v>33.942251031231585</v>
      </c>
      <c r="N18" s="20">
        <v>153</v>
      </c>
      <c r="O18" s="24">
        <f t="shared" si="12"/>
        <v>9.015910430170889</v>
      </c>
      <c r="P18" s="20">
        <v>113</v>
      </c>
      <c r="Q18" s="24">
        <f t="shared" si="13"/>
        <v>6.6588096641131411</v>
      </c>
    </row>
    <row r="19" spans="1:20">
      <c r="A19" s="62" t="s">
        <v>24</v>
      </c>
      <c r="B19" s="4" t="s">
        <v>4</v>
      </c>
      <c r="C19" s="27">
        <f>D19+F19+H19+J19+L19+N19+P19</f>
        <v>21320</v>
      </c>
      <c r="D19" s="28">
        <v>605</v>
      </c>
      <c r="E19" s="25">
        <f t="shared" ref="E19:E21" si="14">D19/C19*100</f>
        <v>2.8377110694183862</v>
      </c>
      <c r="F19" s="26">
        <v>1320</v>
      </c>
      <c r="G19" s="25">
        <f t="shared" ref="G19:G21" si="15">F19/C19*100</f>
        <v>6.191369606003752</v>
      </c>
      <c r="H19" s="26">
        <v>2954</v>
      </c>
      <c r="I19" s="25">
        <f t="shared" ref="I19:I21" si="16">H19/C19*100</f>
        <v>13.855534709193245</v>
      </c>
      <c r="J19" s="26">
        <v>3318</v>
      </c>
      <c r="K19" s="25">
        <f>J19/C19*100</f>
        <v>15.562851782363976</v>
      </c>
      <c r="L19" s="26">
        <v>5249</v>
      </c>
      <c r="M19" s="25">
        <f t="shared" ref="M19:M21" si="17">L19/C19*100</f>
        <v>24.620075046904315</v>
      </c>
      <c r="N19" s="26">
        <v>6566</v>
      </c>
      <c r="O19" s="25">
        <f t="shared" ref="O19:O21" si="18">N19/C19*100</f>
        <v>30.797373358348967</v>
      </c>
      <c r="P19" s="26">
        <v>1308</v>
      </c>
      <c r="Q19" s="25">
        <f t="shared" ref="Q19:Q21" si="19">P19/C19*100</f>
        <v>6.1350844277673549</v>
      </c>
    </row>
    <row r="20" spans="1:20">
      <c r="A20" s="45"/>
      <c r="B20" s="4" t="s">
        <v>2</v>
      </c>
      <c r="C20" s="29">
        <f t="shared" ref="C20:C21" si="20">D20+F20+H20+J20+L20+N20+P20</f>
        <v>7330</v>
      </c>
      <c r="D20" s="16">
        <v>264</v>
      </c>
      <c r="E20" s="22">
        <f t="shared" si="14"/>
        <v>3.6016371077762619</v>
      </c>
      <c r="F20" s="15">
        <v>453</v>
      </c>
      <c r="G20" s="22">
        <f t="shared" si="15"/>
        <v>6.1800818553888126</v>
      </c>
      <c r="H20" s="15">
        <v>749</v>
      </c>
      <c r="I20" s="22">
        <f t="shared" si="16"/>
        <v>10.218281036834926</v>
      </c>
      <c r="J20" s="15">
        <v>867</v>
      </c>
      <c r="K20" s="22">
        <f t="shared" ref="K20:K21" si="21">J20/C20*100</f>
        <v>11.828103683492497</v>
      </c>
      <c r="L20" s="15">
        <v>1530</v>
      </c>
      <c r="M20" s="22">
        <f t="shared" si="17"/>
        <v>20.873124147339698</v>
      </c>
      <c r="N20" s="15">
        <v>2891</v>
      </c>
      <c r="O20" s="22">
        <f t="shared" si="18"/>
        <v>39.440654843110508</v>
      </c>
      <c r="P20" s="15">
        <v>576</v>
      </c>
      <c r="Q20" s="22">
        <f t="shared" si="19"/>
        <v>7.8581173260572985</v>
      </c>
    </row>
    <row r="21" spans="1:20">
      <c r="A21" s="63"/>
      <c r="B21" s="13" t="s">
        <v>1</v>
      </c>
      <c r="C21" s="31">
        <f t="shared" si="20"/>
        <v>13990</v>
      </c>
      <c r="D21" s="20">
        <v>341</v>
      </c>
      <c r="E21" s="24">
        <f t="shared" si="14"/>
        <v>2.4374553252323086</v>
      </c>
      <c r="F21" s="19">
        <v>867</v>
      </c>
      <c r="G21" s="24">
        <f t="shared" si="15"/>
        <v>6.197283774124374</v>
      </c>
      <c r="H21" s="19">
        <v>2205</v>
      </c>
      <c r="I21" s="24">
        <f t="shared" si="16"/>
        <v>15.761258041458184</v>
      </c>
      <c r="J21" s="19">
        <v>2451</v>
      </c>
      <c r="K21" s="24">
        <f t="shared" si="21"/>
        <v>17.519656897784131</v>
      </c>
      <c r="L21" s="19">
        <v>3719</v>
      </c>
      <c r="M21" s="24">
        <f t="shared" si="17"/>
        <v>26.583273766976411</v>
      </c>
      <c r="N21" s="19">
        <v>3675</v>
      </c>
      <c r="O21" s="24">
        <f t="shared" si="18"/>
        <v>26.268763402430306</v>
      </c>
      <c r="P21" s="19">
        <v>732</v>
      </c>
      <c r="Q21" s="24">
        <f t="shared" si="19"/>
        <v>5.2323087919942814</v>
      </c>
    </row>
    <row r="22" spans="1:20">
      <c r="A22" s="45" t="s">
        <v>25</v>
      </c>
      <c r="B22" s="9" t="s">
        <v>4</v>
      </c>
      <c r="C22" s="29">
        <f>D22+F22+H22+J22+L22+N22+P22</f>
        <v>21818</v>
      </c>
      <c r="D22" s="16">
        <f>D23+D24</f>
        <v>648</v>
      </c>
      <c r="E22" s="22">
        <f>D22/C22*100</f>
        <v>2.9700247502062513</v>
      </c>
      <c r="F22" s="15">
        <f>F23+F24</f>
        <v>1397</v>
      </c>
      <c r="G22" s="22">
        <f t="shared" si="8"/>
        <v>6.402970024750207</v>
      </c>
      <c r="H22" s="15">
        <f>H23+H24</f>
        <v>2606</v>
      </c>
      <c r="I22" s="22">
        <f t="shared" si="9"/>
        <v>11.944266202218353</v>
      </c>
      <c r="J22" s="15">
        <f>J23+J24</f>
        <v>4218</v>
      </c>
      <c r="K22" s="22">
        <f>J22/C22*100</f>
        <v>19.332661105509214</v>
      </c>
      <c r="L22" s="15">
        <f>L23+L24</f>
        <v>5803</v>
      </c>
      <c r="M22" s="22">
        <f t="shared" si="11"/>
        <v>26.59730497754148</v>
      </c>
      <c r="N22" s="15">
        <f>N23+N24</f>
        <v>5873</v>
      </c>
      <c r="O22" s="22">
        <f t="shared" si="12"/>
        <v>26.918140984508206</v>
      </c>
      <c r="P22" s="15">
        <f>P23+P24</f>
        <v>1273</v>
      </c>
      <c r="Q22" s="22">
        <f t="shared" si="13"/>
        <v>5.8346319552662935</v>
      </c>
    </row>
    <row r="23" spans="1:20">
      <c r="A23" s="45"/>
      <c r="B23" s="4" t="s">
        <v>2</v>
      </c>
      <c r="C23" s="29">
        <f>D23+F23+H23+J23+L23+N23+P23</f>
        <v>8774</v>
      </c>
      <c r="D23" s="16">
        <v>311</v>
      </c>
      <c r="E23" s="22">
        <f t="shared" si="7"/>
        <v>3.5445634830180075</v>
      </c>
      <c r="F23" s="15">
        <v>557</v>
      </c>
      <c r="G23" s="22">
        <f t="shared" si="8"/>
        <v>6.348301800775018</v>
      </c>
      <c r="H23" s="15">
        <v>991</v>
      </c>
      <c r="I23" s="22">
        <f t="shared" si="9"/>
        <v>11.29473444267153</v>
      </c>
      <c r="J23" s="15">
        <v>1540</v>
      </c>
      <c r="K23" s="22">
        <f t="shared" si="10"/>
        <v>17.551857761568272</v>
      </c>
      <c r="L23" s="15">
        <v>2561</v>
      </c>
      <c r="M23" s="22">
        <f t="shared" si="11"/>
        <v>29.188511511283338</v>
      </c>
      <c r="N23" s="15">
        <v>2231</v>
      </c>
      <c r="O23" s="22">
        <f t="shared" si="12"/>
        <v>25.427399133804425</v>
      </c>
      <c r="P23" s="15">
        <v>583</v>
      </c>
      <c r="Q23" s="22">
        <f t="shared" si="13"/>
        <v>6.6446318668794166</v>
      </c>
    </row>
    <row r="24" spans="1:20" ht="16.8" thickBot="1">
      <c r="A24" s="46"/>
      <c r="B24" s="10" t="s">
        <v>1</v>
      </c>
      <c r="C24" s="30">
        <f>D24+F24+H24+J24+L24+N24+P24</f>
        <v>13044</v>
      </c>
      <c r="D24" s="18">
        <v>337</v>
      </c>
      <c r="E24" s="32">
        <f t="shared" si="7"/>
        <v>2.5835633241337015</v>
      </c>
      <c r="F24" s="17">
        <v>840</v>
      </c>
      <c r="G24" s="23">
        <f t="shared" si="8"/>
        <v>6.4397424103035883</v>
      </c>
      <c r="H24" s="17">
        <v>1615</v>
      </c>
      <c r="I24" s="23">
        <f t="shared" si="9"/>
        <v>12.381171419809874</v>
      </c>
      <c r="J24" s="17">
        <v>2678</v>
      </c>
      <c r="K24" s="23">
        <f t="shared" si="10"/>
        <v>20.530512112848818</v>
      </c>
      <c r="L24" s="17">
        <v>3242</v>
      </c>
      <c r="M24" s="23">
        <f t="shared" si="11"/>
        <v>24.854339159766941</v>
      </c>
      <c r="N24" s="17">
        <v>3642</v>
      </c>
      <c r="O24" s="23">
        <f t="shared" si="12"/>
        <v>27.920883164673416</v>
      </c>
      <c r="P24" s="17">
        <v>690</v>
      </c>
      <c r="Q24" s="23">
        <f t="shared" si="13"/>
        <v>5.2897884084636617</v>
      </c>
    </row>
    <row r="25" spans="1:20">
      <c r="A25" s="45" t="s">
        <v>26</v>
      </c>
      <c r="B25" s="9" t="s">
        <v>4</v>
      </c>
      <c r="C25" s="29">
        <v>13196</v>
      </c>
      <c r="D25" s="16">
        <v>598</v>
      </c>
      <c r="E25" s="22">
        <v>2.68</v>
      </c>
      <c r="F25" s="15">
        <v>356</v>
      </c>
      <c r="G25" s="22">
        <v>2.87</v>
      </c>
      <c r="H25" s="15">
        <v>561</v>
      </c>
      <c r="I25" s="22">
        <v>4.53</v>
      </c>
      <c r="J25" s="15">
        <v>3846</v>
      </c>
      <c r="K25" s="22">
        <f t="shared" si="10"/>
        <v>29.145195513792061</v>
      </c>
      <c r="L25" s="15">
        <v>4233</v>
      </c>
      <c r="M25" s="22">
        <f t="shared" si="11"/>
        <v>32.077902394665045</v>
      </c>
      <c r="N25" s="15">
        <v>1693</v>
      </c>
      <c r="O25" s="22">
        <f t="shared" si="12"/>
        <v>12.829645347074873</v>
      </c>
      <c r="P25" s="15">
        <v>1909</v>
      </c>
      <c r="Q25" s="22">
        <f t="shared" si="13"/>
        <v>14.466505001515612</v>
      </c>
    </row>
    <row r="26" spans="1:20">
      <c r="A26" s="45"/>
      <c r="B26" s="4" t="s">
        <v>2</v>
      </c>
      <c r="C26" s="29">
        <v>4523</v>
      </c>
      <c r="D26" s="16">
        <v>133</v>
      </c>
      <c r="E26" s="22">
        <f t="shared" si="7"/>
        <v>2.9405261994251601</v>
      </c>
      <c r="F26" s="15">
        <v>155</v>
      </c>
      <c r="G26" s="22">
        <f t="shared" si="8"/>
        <v>3.4269290294052626</v>
      </c>
      <c r="H26" s="15">
        <v>225</v>
      </c>
      <c r="I26" s="22">
        <f t="shared" si="9"/>
        <v>4.9745743975237673</v>
      </c>
      <c r="J26" s="15">
        <v>1336</v>
      </c>
      <c r="K26" s="22">
        <f t="shared" si="10"/>
        <v>29.537917311518903</v>
      </c>
      <c r="L26" s="15">
        <v>1685</v>
      </c>
      <c r="M26" s="22">
        <f t="shared" si="11"/>
        <v>37.254034932566881</v>
      </c>
      <c r="N26" s="15">
        <v>452</v>
      </c>
      <c r="O26" s="22">
        <f t="shared" si="12"/>
        <v>9.9933672341366346</v>
      </c>
      <c r="P26" s="15">
        <v>537</v>
      </c>
      <c r="Q26" s="22">
        <f t="shared" si="13"/>
        <v>11.872650895423392</v>
      </c>
    </row>
    <row r="27" spans="1:20" ht="16.8" thickBot="1">
      <c r="A27" s="46"/>
      <c r="B27" s="10" t="s">
        <v>1</v>
      </c>
      <c r="C27" s="30">
        <v>8673</v>
      </c>
      <c r="D27" s="18">
        <v>465</v>
      </c>
      <c r="E27" s="23">
        <f t="shared" si="7"/>
        <v>5.3614666205465245</v>
      </c>
      <c r="F27" s="17">
        <v>201</v>
      </c>
      <c r="G27" s="23">
        <f t="shared" si="8"/>
        <v>2.3175371843652712</v>
      </c>
      <c r="H27" s="17">
        <v>336</v>
      </c>
      <c r="I27" s="23">
        <f t="shared" si="9"/>
        <v>3.87409200968523</v>
      </c>
      <c r="J27" s="17">
        <v>2510</v>
      </c>
      <c r="K27" s="23">
        <f t="shared" si="10"/>
        <v>28.940389715208113</v>
      </c>
      <c r="L27" s="17">
        <v>2548</v>
      </c>
      <c r="M27" s="23">
        <f t="shared" si="11"/>
        <v>29.378531073446329</v>
      </c>
      <c r="N27" s="17">
        <v>1241</v>
      </c>
      <c r="O27" s="23">
        <f t="shared" si="12"/>
        <v>14.308774357200507</v>
      </c>
      <c r="P27" s="17">
        <v>1372</v>
      </c>
      <c r="Q27" s="23">
        <f t="shared" si="13"/>
        <v>15.819209039548024</v>
      </c>
    </row>
    <row r="28" spans="1:20">
      <c r="A28" s="45" t="s">
        <v>27</v>
      </c>
      <c r="B28" s="9" t="s">
        <v>4</v>
      </c>
      <c r="C28" s="33">
        <v>13234</v>
      </c>
      <c r="D28" s="41">
        <v>579</v>
      </c>
      <c r="E28" s="42">
        <f>D28/C28*100</f>
        <v>4.3750944536799157</v>
      </c>
      <c r="F28" s="43">
        <v>375</v>
      </c>
      <c r="G28" s="42">
        <f>F28/C28*100</f>
        <v>2.8336103974610851</v>
      </c>
      <c r="H28" s="43">
        <v>578</v>
      </c>
      <c r="I28" s="42">
        <f>H28/C28*100</f>
        <v>4.3675381592866858</v>
      </c>
      <c r="J28" s="43">
        <v>3862</v>
      </c>
      <c r="K28" s="42">
        <f t="shared" ref="K28:K30" si="22">J28/C28*100</f>
        <v>29.182408946652561</v>
      </c>
      <c r="L28" s="43">
        <v>4243</v>
      </c>
      <c r="M28" s="42">
        <f t="shared" ref="M28:M30" si="23">L28/C28*100</f>
        <v>32.061357110473026</v>
      </c>
      <c r="N28" s="43">
        <v>1687</v>
      </c>
      <c r="O28" s="42">
        <f>N28/C28*100</f>
        <v>12.747468641378267</v>
      </c>
      <c r="P28" s="43">
        <v>1910</v>
      </c>
      <c r="Q28" s="34">
        <f t="shared" ref="Q28:Q30" si="24">P28/C28*100</f>
        <v>14.432522291068462</v>
      </c>
      <c r="T28" s="44"/>
    </row>
    <row r="29" spans="1:20">
      <c r="A29" s="45"/>
      <c r="B29" s="4" t="s">
        <v>2</v>
      </c>
      <c r="C29" s="33">
        <v>4568</v>
      </c>
      <c r="D29" s="35">
        <v>128</v>
      </c>
      <c r="E29" s="34">
        <f>D29/C29*100</f>
        <v>2.8021015761821366</v>
      </c>
      <c r="F29" s="36">
        <v>167</v>
      </c>
      <c r="G29" s="34">
        <f t="shared" ref="G29:G30" si="25">F29/C29*100</f>
        <v>3.6558669001751318</v>
      </c>
      <c r="H29" s="36">
        <v>233</v>
      </c>
      <c r="I29" s="34">
        <f t="shared" ref="I29:I30" si="26">H29/C29*100</f>
        <v>5.1007005253940454</v>
      </c>
      <c r="J29" s="36">
        <v>1344</v>
      </c>
      <c r="K29" s="34">
        <f t="shared" si="22"/>
        <v>29.422066549912433</v>
      </c>
      <c r="L29" s="36">
        <v>1704</v>
      </c>
      <c r="M29" s="34">
        <f t="shared" si="23"/>
        <v>37.302977232924697</v>
      </c>
      <c r="N29" s="36">
        <v>449</v>
      </c>
      <c r="O29" s="34">
        <f t="shared" ref="O29:O30" si="27">N29/C29*100</f>
        <v>9.8292469352014002</v>
      </c>
      <c r="P29" s="36">
        <v>543</v>
      </c>
      <c r="Q29" s="34">
        <f t="shared" si="24"/>
        <v>11.887040280210158</v>
      </c>
      <c r="T29" s="44"/>
    </row>
    <row r="30" spans="1:20" ht="16.8" thickBot="1">
      <c r="A30" s="46"/>
      <c r="B30" s="10" t="s">
        <v>1</v>
      </c>
      <c r="C30" s="37">
        <v>8666</v>
      </c>
      <c r="D30" s="38">
        <v>451</v>
      </c>
      <c r="E30" s="39">
        <f>D30/C30*100</f>
        <v>5.2042464804985</v>
      </c>
      <c r="F30" s="40">
        <v>208</v>
      </c>
      <c r="G30" s="39">
        <f t="shared" si="25"/>
        <v>2.4001846295868914</v>
      </c>
      <c r="H30" s="40">
        <v>345</v>
      </c>
      <c r="I30" s="39">
        <f t="shared" si="26"/>
        <v>3.9810754673436421</v>
      </c>
      <c r="J30" s="40">
        <v>2518</v>
      </c>
      <c r="K30" s="39">
        <f t="shared" si="22"/>
        <v>29.056081237018233</v>
      </c>
      <c r="L30" s="40">
        <v>2539</v>
      </c>
      <c r="M30" s="39">
        <f t="shared" si="23"/>
        <v>29.298407569813062</v>
      </c>
      <c r="N30" s="40">
        <v>1238</v>
      </c>
      <c r="O30" s="39">
        <f t="shared" si="27"/>
        <v>14.285714285714285</v>
      </c>
      <c r="P30" s="40">
        <v>1367</v>
      </c>
      <c r="Q30" s="39">
        <f t="shared" si="24"/>
        <v>15.774290330025387</v>
      </c>
    </row>
    <row r="31" spans="1:20">
      <c r="A31" s="45" t="s">
        <v>28</v>
      </c>
      <c r="B31" s="9" t="s">
        <v>4</v>
      </c>
      <c r="C31" s="33">
        <f>D31+F31+H31+J31+L31+N31+P31</f>
        <v>6291</v>
      </c>
      <c r="D31" s="43">
        <f>D32+D33</f>
        <v>259</v>
      </c>
      <c r="E31" s="42">
        <f>D31/C31*100</f>
        <v>4.1169925290096963</v>
      </c>
      <c r="F31" s="43">
        <f>F32+F33</f>
        <v>187</v>
      </c>
      <c r="G31" s="42">
        <f>F31/C31*100</f>
        <v>2.9725003973931012</v>
      </c>
      <c r="H31" s="43">
        <f>H32+H33</f>
        <v>284</v>
      </c>
      <c r="I31" s="42">
        <f>H31/C31*100</f>
        <v>4.5143856302654584</v>
      </c>
      <c r="J31" s="43">
        <f>J32+J33</f>
        <v>1839</v>
      </c>
      <c r="K31" s="42">
        <f t="shared" ref="K31:K33" si="28">J31/C31*100</f>
        <v>29.232236528373868</v>
      </c>
      <c r="L31" s="43">
        <f>L32+L33</f>
        <v>2085</v>
      </c>
      <c r="M31" s="42">
        <f t="shared" ref="M31:M33" si="29">L31/C31*100</f>
        <v>33.142584644730569</v>
      </c>
      <c r="N31" s="43">
        <f>N32+N33</f>
        <v>764</v>
      </c>
      <c r="O31" s="42">
        <f>N31/C31*100</f>
        <v>12.144333174376094</v>
      </c>
      <c r="P31" s="43">
        <f>P32+P33</f>
        <v>873</v>
      </c>
      <c r="Q31" s="34">
        <f t="shared" ref="Q31:Q33" si="30">P31/C31*100</f>
        <v>13.876967095851217</v>
      </c>
    </row>
    <row r="32" spans="1:20">
      <c r="A32" s="45"/>
      <c r="B32" s="4" t="s">
        <v>2</v>
      </c>
      <c r="C32" s="33">
        <f>D32+F32+H32+J32+L32+N32+P32</f>
        <v>3022</v>
      </c>
      <c r="D32" s="35">
        <v>88</v>
      </c>
      <c r="E32" s="34">
        <f>D32/C32*100</f>
        <v>2.911978821972204</v>
      </c>
      <c r="F32" s="36">
        <v>110</v>
      </c>
      <c r="G32" s="34">
        <f t="shared" ref="G32:G33" si="31">F32/C32*100</f>
        <v>3.6399735274652545</v>
      </c>
      <c r="H32" s="36">
        <v>154</v>
      </c>
      <c r="I32" s="34">
        <f t="shared" ref="I32:I33" si="32">H32/C32*100</f>
        <v>5.0959629384513567</v>
      </c>
      <c r="J32" s="36">
        <v>889</v>
      </c>
      <c r="K32" s="34">
        <f t="shared" si="28"/>
        <v>29.417604235605559</v>
      </c>
      <c r="L32" s="36">
        <v>1127</v>
      </c>
      <c r="M32" s="34">
        <f t="shared" si="29"/>
        <v>37.293183322303108</v>
      </c>
      <c r="N32" s="36">
        <v>297</v>
      </c>
      <c r="O32" s="34">
        <f t="shared" ref="O32:O33" si="33">N32/C32*100</f>
        <v>9.8279285241561869</v>
      </c>
      <c r="P32" s="36">
        <v>357</v>
      </c>
      <c r="Q32" s="34">
        <f t="shared" si="30"/>
        <v>11.813368630046327</v>
      </c>
    </row>
    <row r="33" spans="1:17" ht="16.8" thickBot="1">
      <c r="A33" s="46"/>
      <c r="B33" s="10" t="s">
        <v>1</v>
      </c>
      <c r="C33" s="37">
        <f>D33+F33+H33+J33+L33+N33+P33</f>
        <v>3269</v>
      </c>
      <c r="D33" s="38">
        <v>171</v>
      </c>
      <c r="E33" s="39">
        <f>D33/C33*100</f>
        <v>5.230957479351483</v>
      </c>
      <c r="F33" s="40">
        <v>77</v>
      </c>
      <c r="G33" s="39">
        <f t="shared" si="31"/>
        <v>2.3554603854389722</v>
      </c>
      <c r="H33" s="40">
        <v>130</v>
      </c>
      <c r="I33" s="39">
        <f t="shared" si="32"/>
        <v>3.9767513000917716</v>
      </c>
      <c r="J33" s="40">
        <v>950</v>
      </c>
      <c r="K33" s="39">
        <f t="shared" si="28"/>
        <v>29.060874885286019</v>
      </c>
      <c r="L33" s="40">
        <v>958</v>
      </c>
      <c r="M33" s="39">
        <f t="shared" si="29"/>
        <v>29.305598042214744</v>
      </c>
      <c r="N33" s="40">
        <v>467</v>
      </c>
      <c r="O33" s="39">
        <f t="shared" si="33"/>
        <v>14.285714285714285</v>
      </c>
      <c r="P33" s="40">
        <v>516</v>
      </c>
      <c r="Q33" s="39">
        <f t="shared" si="30"/>
        <v>15.784643621902722</v>
      </c>
    </row>
    <row r="34" spans="1:17">
      <c r="A34" s="1" t="s">
        <v>11</v>
      </c>
    </row>
    <row r="35" spans="1:17">
      <c r="A35" s="1" t="s">
        <v>16</v>
      </c>
      <c r="B35" s="1"/>
    </row>
    <row r="36" spans="1:17">
      <c r="A36" s="1" t="s">
        <v>14</v>
      </c>
      <c r="B36" s="1"/>
    </row>
  </sheetData>
  <mergeCells count="31">
    <mergeCell ref="N14:O14"/>
    <mergeCell ref="P14:Q14"/>
    <mergeCell ref="A19:A21"/>
    <mergeCell ref="A1:P1"/>
    <mergeCell ref="A5:A7"/>
    <mergeCell ref="A3:A4"/>
    <mergeCell ref="B3:B4"/>
    <mergeCell ref="C3:C4"/>
    <mergeCell ref="D3:E3"/>
    <mergeCell ref="F3:G3"/>
    <mergeCell ref="H3:I3"/>
    <mergeCell ref="J3:K3"/>
    <mergeCell ref="L3:M3"/>
    <mergeCell ref="N3:O3"/>
    <mergeCell ref="P3:Q3"/>
    <mergeCell ref="A31:A33"/>
    <mergeCell ref="A28:A30"/>
    <mergeCell ref="A25:A27"/>
    <mergeCell ref="A13:Q13"/>
    <mergeCell ref="A2:Q2"/>
    <mergeCell ref="A22:A24"/>
    <mergeCell ref="A12:P12"/>
    <mergeCell ref="A16:A18"/>
    <mergeCell ref="A14:A15"/>
    <mergeCell ref="B14:B15"/>
    <mergeCell ref="C14:C15"/>
    <mergeCell ref="D14:E14"/>
    <mergeCell ref="F14:G14"/>
    <mergeCell ref="H14:I14"/>
    <mergeCell ref="J14:K14"/>
    <mergeCell ref="L14:M14"/>
  </mergeCells>
  <phoneticPr fontId="2" type="noConversion"/>
  <printOptions horizontalCentered="1"/>
  <pageMargins left="0.70866141732283472" right="0.70866141732283472" top="0.74803149606299213" bottom="0.74803149606299213" header="0.31496062992125984" footer="0.31496062992125984"/>
  <pageSetup paperSize="9" scale="61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桃園市參加綠色消費樂購季人次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王文岑</dc:creator>
  <cp:lastModifiedBy>小菲小菲</cp:lastModifiedBy>
  <cp:lastPrinted>2022-03-16T07:51:27Z</cp:lastPrinted>
  <dcterms:created xsi:type="dcterms:W3CDTF">2019-02-27T08:41:14Z</dcterms:created>
  <dcterms:modified xsi:type="dcterms:W3CDTF">2026-05-25T07:24:46Z</dcterms:modified>
</cp:coreProperties>
</file>