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B\辦理公務\03-年-00-1~10月-性別主流化-性別分析、性別指標\115\04-性別指標-局本部-上傳公務統計行政管理系統\"/>
    </mc:Choice>
  </mc:AlternateContent>
  <xr:revisionPtr revIDLastSave="0" documentId="13_ncr:1_{764A170D-D68F-4653-95B2-85A258493960}" xr6:coauthVersionLast="47" xr6:coauthVersionMax="47" xr10:uidLastSave="{00000000-0000-0000-0000-000000000000}"/>
  <bookViews>
    <workbookView xWindow="-120" yWindow="-120" windowWidth="29040" windowHeight="15840" xr2:uid="{BE8558BD-6B2B-4FBF-89B7-7C0B578149A9}"/>
  </bookViews>
  <sheets>
    <sheet name="全般刑案加害人與被害人-年齡組" sheetId="1" r:id="rId1"/>
  </sheets>
  <definedNames>
    <definedName name="_xlnm.Print_Area" localSheetId="0">'全般刑案加害人與被害人-年齡組'!$A$1:$AZ$20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3" i="1" l="1"/>
  <c r="AR13" i="1"/>
  <c r="AC13" i="1"/>
  <c r="AF13" i="1"/>
  <c r="AT13" i="1"/>
  <c r="AS13" i="1"/>
  <c r="AQ13" i="1"/>
  <c r="AP13" i="1"/>
  <c r="AO13" i="1"/>
  <c r="AN13" i="1"/>
  <c r="AM13" i="1"/>
  <c r="AL13" i="1"/>
  <c r="AK13" i="1"/>
  <c r="AJ13" i="1"/>
  <c r="AI13" i="1"/>
  <c r="AH13" i="1"/>
  <c r="AG13" i="1"/>
  <c r="AE13" i="1"/>
  <c r="AD13" i="1"/>
  <c r="AB13" i="1"/>
  <c r="AA13" i="1"/>
  <c r="Y13" i="1"/>
  <c r="X13" i="1"/>
  <c r="W13" i="1"/>
  <c r="V13" i="1"/>
  <c r="U13" i="1"/>
  <c r="T13" i="1"/>
  <c r="S13" i="1"/>
  <c r="R13" i="1"/>
  <c r="Q13" i="1"/>
  <c r="AR16" i="1" l="1"/>
  <c r="AR15" i="1"/>
  <c r="AR14" i="1"/>
  <c r="AR9" i="1"/>
  <c r="AR8" i="1"/>
  <c r="AR7" i="1"/>
  <c r="AT6" i="1"/>
  <c r="AS6" i="1"/>
  <c r="AR6" i="1" l="1"/>
  <c r="AP6" i="1"/>
  <c r="AQ6" i="1" l="1"/>
  <c r="AO6" i="1" s="1"/>
  <c r="AO16" i="1"/>
  <c r="AO15" i="1"/>
  <c r="AO14" i="1"/>
  <c r="AO9" i="1"/>
  <c r="AO8" i="1"/>
  <c r="AO7" i="1"/>
  <c r="AL16" i="1" l="1"/>
  <c r="AL15" i="1"/>
  <c r="AL14" i="1"/>
  <c r="AL9" i="1"/>
  <c r="AL8" i="1"/>
  <c r="AL7" i="1"/>
  <c r="AN6" i="1"/>
  <c r="AM6" i="1"/>
  <c r="AL6" i="1" l="1"/>
  <c r="B6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U6" i="1"/>
  <c r="V6" i="1"/>
  <c r="X6" i="1"/>
  <c r="Y6" i="1"/>
  <c r="AA6" i="1"/>
  <c r="AB6" i="1"/>
  <c r="AC6" i="1"/>
  <c r="AG6" i="1"/>
  <c r="AH6" i="1"/>
  <c r="AJ6" i="1"/>
  <c r="AK6" i="1"/>
  <c r="T7" i="1"/>
  <c r="W7" i="1"/>
  <c r="Z7" i="1"/>
  <c r="AC7" i="1"/>
  <c r="AF7" i="1"/>
  <c r="AI7" i="1"/>
  <c r="T8" i="1"/>
  <c r="W8" i="1"/>
  <c r="Z8" i="1"/>
  <c r="AC8" i="1"/>
  <c r="AF8" i="1"/>
  <c r="AI8" i="1"/>
  <c r="T9" i="1"/>
  <c r="W9" i="1"/>
  <c r="Z9" i="1"/>
  <c r="AC9" i="1"/>
  <c r="AF9" i="1"/>
  <c r="AI9" i="1"/>
  <c r="B13" i="1"/>
  <c r="C13" i="1"/>
  <c r="D13" i="1"/>
  <c r="E13" i="1"/>
  <c r="F13" i="1"/>
  <c r="G13" i="1"/>
  <c r="H13" i="1"/>
  <c r="I13" i="1"/>
  <c r="J13" i="1"/>
  <c r="L13" i="1"/>
  <c r="M13" i="1"/>
  <c r="O13" i="1"/>
  <c r="P13" i="1"/>
  <c r="K14" i="1"/>
  <c r="N14" i="1"/>
  <c r="Q14" i="1"/>
  <c r="T14" i="1"/>
  <c r="W14" i="1"/>
  <c r="Z14" i="1"/>
  <c r="AC14" i="1"/>
  <c r="AF14" i="1"/>
  <c r="AI14" i="1"/>
  <c r="K15" i="1"/>
  <c r="N15" i="1"/>
  <c r="Q15" i="1"/>
  <c r="T15" i="1"/>
  <c r="W15" i="1"/>
  <c r="Z15" i="1"/>
  <c r="AC15" i="1"/>
  <c r="AF15" i="1"/>
  <c r="AI15" i="1"/>
  <c r="K16" i="1"/>
  <c r="N16" i="1"/>
  <c r="Q16" i="1"/>
  <c r="T16" i="1"/>
  <c r="W16" i="1"/>
  <c r="Z16" i="1"/>
  <c r="AC16" i="1"/>
  <c r="AF16" i="1"/>
  <c r="AI16" i="1"/>
  <c r="K17" i="1"/>
  <c r="N17" i="1"/>
  <c r="AI6" i="1" l="1"/>
  <c r="N13" i="1"/>
  <c r="K13" i="1"/>
  <c r="Z6" i="1"/>
  <c r="AF6" i="1"/>
  <c r="T6" i="1"/>
  <c r="W6" i="1"/>
</calcChain>
</file>

<file path=xl/sharedStrings.xml><?xml version="1.0" encoding="utf-8"?>
<sst xmlns="http://schemas.openxmlformats.org/spreadsheetml/2006/main" count="87" uniqueCount="33">
  <si>
    <t>說    明：加害人即犯罪嫌疑人（嫌疑犯）。</t>
    <phoneticPr fontId="3" type="noConversion"/>
  </si>
  <si>
    <t>成年：24歲以上</t>
    <phoneticPr fontId="3" type="noConversion"/>
  </si>
  <si>
    <t>青年：18～23歲</t>
    <phoneticPr fontId="3" type="noConversion"/>
  </si>
  <si>
    <t>少年：12～17歲</t>
    <phoneticPr fontId="3" type="noConversion"/>
  </si>
  <si>
    <t>兒童：未滿12歲</t>
    <phoneticPr fontId="3" type="noConversion"/>
  </si>
  <si>
    <t>總計</t>
    <phoneticPr fontId="3" type="noConversion"/>
  </si>
  <si>
    <t>被害人</t>
    <phoneticPr fontId="3" type="noConversion"/>
  </si>
  <si>
    <t>加害人</t>
    <phoneticPr fontId="3" type="noConversion"/>
  </si>
  <si>
    <t>女</t>
    <phoneticPr fontId="3" type="noConversion"/>
  </si>
  <si>
    <t>男</t>
    <phoneticPr fontId="3" type="noConversion"/>
  </si>
  <si>
    <t>計</t>
    <phoneticPr fontId="3" type="noConversion"/>
  </si>
  <si>
    <t>109年</t>
    <phoneticPr fontId="3" type="noConversion"/>
  </si>
  <si>
    <t>108年</t>
    <phoneticPr fontId="3" type="noConversion"/>
  </si>
  <si>
    <t>107年</t>
    <phoneticPr fontId="3" type="noConversion"/>
  </si>
  <si>
    <t>106年</t>
    <phoneticPr fontId="3" type="noConversion"/>
  </si>
  <si>
    <t>105年</t>
    <phoneticPr fontId="3" type="noConversion"/>
  </si>
  <si>
    <t>104年</t>
    <phoneticPr fontId="3" type="noConversion"/>
  </si>
  <si>
    <t>103年</t>
    <phoneticPr fontId="3" type="noConversion"/>
  </si>
  <si>
    <t>102年</t>
    <phoneticPr fontId="3" type="noConversion"/>
  </si>
  <si>
    <t>101年</t>
    <phoneticPr fontId="3" type="noConversion"/>
  </si>
  <si>
    <t>100年</t>
    <phoneticPr fontId="3" type="noConversion"/>
  </si>
  <si>
    <r>
      <t>99年</t>
    </r>
    <r>
      <rPr>
        <sz val="12"/>
        <rFont val="標楷體"/>
        <family val="4"/>
        <charset val="136"/>
      </rPr>
      <t/>
    </r>
    <phoneticPr fontId="3" type="noConversion"/>
  </si>
  <si>
    <r>
      <t>98年</t>
    </r>
    <r>
      <rPr>
        <sz val="12"/>
        <rFont val="標楷體"/>
        <family val="4"/>
        <charset val="136"/>
      </rPr>
      <t/>
    </r>
  </si>
  <si>
    <t>項　目</t>
    <phoneticPr fontId="3" type="noConversion"/>
  </si>
  <si>
    <t>桃園市全般刑案加害人與被害人─按年齡組分</t>
    <phoneticPr fontId="3" type="noConversion"/>
  </si>
  <si>
    <t>110年</t>
    <phoneticPr fontId="3" type="noConversion"/>
  </si>
  <si>
    <t>111年</t>
    <phoneticPr fontId="3" type="noConversion"/>
  </si>
  <si>
    <t>112年</t>
    <phoneticPr fontId="3" type="noConversion"/>
  </si>
  <si>
    <t>資料來源：桃園市政府警察局</t>
    <phoneticPr fontId="3" type="noConversion"/>
  </si>
  <si>
    <t>單位：人</t>
    <phoneticPr fontId="3" type="noConversion"/>
  </si>
  <si>
    <t>不詳</t>
    <phoneticPr fontId="3" type="noConversion"/>
  </si>
  <si>
    <t>113年</t>
    <phoneticPr fontId="3" type="noConversion"/>
  </si>
  <si>
    <t>114年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</si>
</sst>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color rgb="FFFF0000"/>
      <name val="標楷體"/>
      <family val="4"/>
      <charset val="136"/>
    </font>
    <font>
      <sz val="10"/>
      <name val="標楷體"/>
      <family val="4"/>
      <charset val="136"/>
    </font>
    <font>
      <sz val="10"/>
      <color rgb="FFFF0000"/>
      <name val="標楷體"/>
      <family val="4"/>
      <charset val="136"/>
    </font>
    <font>
      <sz val="12"/>
      <color indexed="8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標楷體"/>
      <family val="4"/>
      <charset val="136"/>
    </font>
    <font>
      <b/>
      <sz val="2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8" fillId="0" borderId="0">
      <alignment vertical="center"/>
    </xf>
    <xf numFmtId="0" fontId="9" fillId="0" borderId="0"/>
  </cellStyleXfs>
  <cellXfs count="3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6" fillId="0" borderId="0" xfId="1" applyFont="1" applyAlignment="1">
      <alignment vertical="center"/>
    </xf>
    <xf numFmtId="0" fontId="7" fillId="0" borderId="1" xfId="1" applyFont="1" applyBorder="1" applyAlignment="1">
      <alignment wrapText="1"/>
    </xf>
    <xf numFmtId="41" fontId="2" fillId="0" borderId="0" xfId="2" applyNumberFormat="1" applyFont="1" applyAlignment="1">
      <alignment horizontal="center" vertical="center"/>
    </xf>
    <xf numFmtId="0" fontId="2" fillId="0" borderId="2" xfId="2" applyFont="1" applyBorder="1" applyAlignment="1">
      <alignment horizontal="left" vertical="center" wrapText="1"/>
    </xf>
    <xf numFmtId="0" fontId="2" fillId="0" borderId="0" xfId="0" applyFont="1" applyAlignment="1"/>
    <xf numFmtId="0" fontId="4" fillId="0" borderId="0" xfId="2" applyFont="1" applyAlignment="1">
      <alignment horizontal="center"/>
    </xf>
    <xf numFmtId="0" fontId="10" fillId="0" borderId="2" xfId="3" applyFont="1" applyBorder="1" applyAlignment="1">
      <alignment wrapText="1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6" fillId="0" borderId="1" xfId="1" applyFont="1" applyBorder="1"/>
    <xf numFmtId="0" fontId="4" fillId="0" borderId="8" xfId="2" applyFont="1" applyBorder="1" applyAlignment="1">
      <alignment horizontal="center" vertical="center"/>
    </xf>
    <xf numFmtId="0" fontId="2" fillId="0" borderId="2" xfId="2" applyFont="1" applyBorder="1" applyAlignment="1">
      <alignment horizontal="left" wrapText="1" indent="1"/>
    </xf>
    <xf numFmtId="41" fontId="2" fillId="0" borderId="5" xfId="2" applyNumberFormat="1" applyFont="1" applyBorder="1" applyAlignment="1">
      <alignment horizontal="center" vertical="center"/>
    </xf>
    <xf numFmtId="41" fontId="2" fillId="0" borderId="0" xfId="0" applyNumberFormat="1" applyFont="1" applyAlignment="1"/>
    <xf numFmtId="41" fontId="2" fillId="0" borderId="0" xfId="0" applyNumberFormat="1" applyFo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2" fillId="0" borderId="10" xfId="2" applyFont="1" applyBorder="1" applyAlignment="1">
      <alignment horizontal="center" vertical="center"/>
    </xf>
    <xf numFmtId="0" fontId="2" fillId="0" borderId="1" xfId="3" applyFont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</cellXfs>
  <cellStyles count="4">
    <cellStyle name="一般" xfId="0" builtinId="0"/>
    <cellStyle name="一般_Sheet1 2" xfId="2" xr:uid="{CF2AA32D-B086-4F42-9302-1B0FA97DD68E}"/>
    <cellStyle name="一般_人身安全" xfId="1" xr:uid="{D0BCC2C9-89ED-4DE8-90F7-5FF0C3B5E21D}"/>
    <cellStyle name="一般_社會福利服務" xfId="3" xr:uid="{C234F21E-8E94-40BA-88FF-E7B4CAE5EF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3E9EB-D43E-46CC-B65C-5824515256C3}">
  <sheetPr codeName="工作表1">
    <pageSetUpPr fitToPage="1"/>
  </sheetPr>
  <dimension ref="A1:AZ44"/>
  <sheetViews>
    <sheetView showGridLines="0" tabSelected="1" zoomScaleNormal="100" workbookViewId="0">
      <pane xSplit="1" ySplit="4" topLeftCell="AL5" activePane="bottomRight" state="frozen"/>
      <selection pane="topRight" activeCell="B1" sqref="B1"/>
      <selection pane="bottomLeft" activeCell="A5" sqref="A5"/>
      <selection pane="bottomRight" activeCell="BC9" sqref="BC9"/>
    </sheetView>
  </sheetViews>
  <sheetFormatPr defaultColWidth="9.625" defaultRowHeight="16.5"/>
  <cols>
    <col min="1" max="1" width="19.25" style="3" customWidth="1"/>
    <col min="2" max="4" width="9.625" style="2" hidden="1" customWidth="1"/>
    <col min="5" max="37" width="9.625" style="1" hidden="1" customWidth="1"/>
    <col min="38" max="49" width="9.625" style="1" customWidth="1"/>
    <col min="50" max="16384" width="9.625" style="1"/>
  </cols>
  <sheetData>
    <row r="1" spans="1:52" ht="30" customHeight="1">
      <c r="A1" s="25" t="s">
        <v>24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</row>
    <row r="2" spans="1:52" ht="18" customHeight="1">
      <c r="A2" s="16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4"/>
      <c r="AZ2" s="14" t="s">
        <v>29</v>
      </c>
    </row>
    <row r="3" spans="1:52" ht="34.5" customHeight="1">
      <c r="A3" s="29" t="s">
        <v>23</v>
      </c>
      <c r="B3" s="31" t="s">
        <v>22</v>
      </c>
      <c r="C3" s="32"/>
      <c r="D3" s="33"/>
      <c r="E3" s="31" t="s">
        <v>21</v>
      </c>
      <c r="F3" s="32"/>
      <c r="G3" s="33"/>
      <c r="H3" s="23" t="s">
        <v>20</v>
      </c>
      <c r="I3" s="24"/>
      <c r="J3" s="28"/>
      <c r="K3" s="34" t="s">
        <v>19</v>
      </c>
      <c r="L3" s="35"/>
      <c r="M3" s="36"/>
      <c r="N3" s="23" t="s">
        <v>18</v>
      </c>
      <c r="O3" s="24"/>
      <c r="P3" s="24"/>
      <c r="Q3" s="23" t="s">
        <v>17</v>
      </c>
      <c r="R3" s="24"/>
      <c r="S3" s="24"/>
      <c r="T3" s="23" t="s">
        <v>16</v>
      </c>
      <c r="U3" s="24"/>
      <c r="V3" s="24"/>
      <c r="W3" s="23" t="s">
        <v>15</v>
      </c>
      <c r="X3" s="24"/>
      <c r="Y3" s="24"/>
      <c r="Z3" s="23" t="s">
        <v>14</v>
      </c>
      <c r="AA3" s="24"/>
      <c r="AB3" s="24"/>
      <c r="AC3" s="23" t="s">
        <v>13</v>
      </c>
      <c r="AD3" s="24"/>
      <c r="AE3" s="24"/>
      <c r="AF3" s="23" t="s">
        <v>12</v>
      </c>
      <c r="AG3" s="24"/>
      <c r="AH3" s="24"/>
      <c r="AI3" s="23" t="s">
        <v>11</v>
      </c>
      <c r="AJ3" s="24"/>
      <c r="AK3" s="24"/>
      <c r="AL3" s="23" t="s">
        <v>25</v>
      </c>
      <c r="AM3" s="24"/>
      <c r="AN3" s="28"/>
      <c r="AO3" s="23" t="s">
        <v>26</v>
      </c>
      <c r="AP3" s="24"/>
      <c r="AQ3" s="28"/>
      <c r="AR3" s="23" t="s">
        <v>27</v>
      </c>
      <c r="AS3" s="24"/>
      <c r="AT3" s="24"/>
      <c r="AU3" s="23" t="s">
        <v>31</v>
      </c>
      <c r="AV3" s="24"/>
      <c r="AW3" s="24"/>
      <c r="AX3" s="23" t="s">
        <v>32</v>
      </c>
      <c r="AY3" s="24"/>
      <c r="AZ3" s="24"/>
    </row>
    <row r="4" spans="1:52" ht="23.25" customHeight="1">
      <c r="A4" s="30"/>
      <c r="B4" s="13" t="s">
        <v>10</v>
      </c>
      <c r="C4" s="13" t="s">
        <v>9</v>
      </c>
      <c r="D4" s="13" t="s">
        <v>8</v>
      </c>
      <c r="E4" s="13" t="s">
        <v>10</v>
      </c>
      <c r="F4" s="13" t="s">
        <v>9</v>
      </c>
      <c r="G4" s="13" t="s">
        <v>8</v>
      </c>
      <c r="H4" s="13" t="s">
        <v>10</v>
      </c>
      <c r="I4" s="13" t="s">
        <v>9</v>
      </c>
      <c r="J4" s="13" t="s">
        <v>8</v>
      </c>
      <c r="K4" s="12" t="s">
        <v>10</v>
      </c>
      <c r="L4" s="12" t="s">
        <v>9</v>
      </c>
      <c r="M4" s="12" t="s">
        <v>8</v>
      </c>
      <c r="N4" s="12" t="s">
        <v>10</v>
      </c>
      <c r="O4" s="12" t="s">
        <v>9</v>
      </c>
      <c r="P4" s="12" t="s">
        <v>8</v>
      </c>
      <c r="Q4" s="12" t="s">
        <v>10</v>
      </c>
      <c r="R4" s="12" t="s">
        <v>9</v>
      </c>
      <c r="S4" s="12" t="s">
        <v>8</v>
      </c>
      <c r="T4" s="12" t="s">
        <v>10</v>
      </c>
      <c r="U4" s="12" t="s">
        <v>9</v>
      </c>
      <c r="V4" s="12" t="s">
        <v>8</v>
      </c>
      <c r="W4" s="12" t="s">
        <v>10</v>
      </c>
      <c r="X4" s="12" t="s">
        <v>9</v>
      </c>
      <c r="Y4" s="12" t="s">
        <v>8</v>
      </c>
      <c r="Z4" s="12" t="s">
        <v>10</v>
      </c>
      <c r="AA4" s="12" t="s">
        <v>9</v>
      </c>
      <c r="AB4" s="12" t="s">
        <v>8</v>
      </c>
      <c r="AC4" s="12" t="s">
        <v>10</v>
      </c>
      <c r="AD4" s="12" t="s">
        <v>9</v>
      </c>
      <c r="AE4" s="12" t="s">
        <v>8</v>
      </c>
      <c r="AF4" s="12" t="s">
        <v>10</v>
      </c>
      <c r="AG4" s="12" t="s">
        <v>9</v>
      </c>
      <c r="AH4" s="12" t="s">
        <v>8</v>
      </c>
      <c r="AI4" s="12" t="s">
        <v>10</v>
      </c>
      <c r="AJ4" s="12" t="s">
        <v>9</v>
      </c>
      <c r="AK4" s="12" t="s">
        <v>8</v>
      </c>
      <c r="AL4" s="12" t="s">
        <v>10</v>
      </c>
      <c r="AM4" s="12" t="s">
        <v>9</v>
      </c>
      <c r="AN4" s="12" t="s">
        <v>8</v>
      </c>
      <c r="AO4" s="12" t="s">
        <v>10</v>
      </c>
      <c r="AP4" s="12" t="s">
        <v>9</v>
      </c>
      <c r="AQ4" s="12" t="s">
        <v>8</v>
      </c>
      <c r="AR4" s="12" t="s">
        <v>10</v>
      </c>
      <c r="AS4" s="12" t="s">
        <v>9</v>
      </c>
      <c r="AT4" s="18" t="s">
        <v>8</v>
      </c>
      <c r="AU4" s="12" t="s">
        <v>10</v>
      </c>
      <c r="AV4" s="12" t="s">
        <v>9</v>
      </c>
      <c r="AW4" s="18" t="s">
        <v>8</v>
      </c>
      <c r="AX4" s="12" t="s">
        <v>10</v>
      </c>
      <c r="AY4" s="12" t="s">
        <v>9</v>
      </c>
      <c r="AZ4" s="18" t="s">
        <v>8</v>
      </c>
    </row>
    <row r="5" spans="1:52" s="21" customFormat="1" ht="39.950000000000003" customHeight="1">
      <c r="A5" s="11" t="s">
        <v>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9"/>
      <c r="AV5" s="9"/>
      <c r="AW5" s="9"/>
      <c r="AX5" s="9"/>
      <c r="AY5" s="9"/>
      <c r="AZ5" s="9"/>
    </row>
    <row r="6" spans="1:52" s="22" customFormat="1" ht="20.100000000000001" customHeight="1">
      <c r="A6" s="8" t="s">
        <v>5</v>
      </c>
      <c r="B6" s="7">
        <f t="shared" ref="B6:AB6" si="0">SUM(B7:B10)</f>
        <v>20774</v>
      </c>
      <c r="C6" s="7">
        <f t="shared" si="0"/>
        <v>17524</v>
      </c>
      <c r="D6" s="7">
        <f t="shared" si="0"/>
        <v>3250</v>
      </c>
      <c r="E6" s="7">
        <f t="shared" si="0"/>
        <v>19075</v>
      </c>
      <c r="F6" s="7">
        <f t="shared" si="0"/>
        <v>16066</v>
      </c>
      <c r="G6" s="7">
        <f t="shared" si="0"/>
        <v>3009</v>
      </c>
      <c r="H6" s="7">
        <f t="shared" si="0"/>
        <v>17216</v>
      </c>
      <c r="I6" s="7">
        <f t="shared" si="0"/>
        <v>14402</v>
      </c>
      <c r="J6" s="7">
        <f t="shared" si="0"/>
        <v>2814</v>
      </c>
      <c r="K6" s="7">
        <f t="shared" si="0"/>
        <v>15339</v>
      </c>
      <c r="L6" s="7">
        <f t="shared" si="0"/>
        <v>12864</v>
      </c>
      <c r="M6" s="7">
        <f t="shared" si="0"/>
        <v>2475</v>
      </c>
      <c r="N6" s="7">
        <f t="shared" si="0"/>
        <v>15627</v>
      </c>
      <c r="O6" s="7">
        <f t="shared" si="0"/>
        <v>13168</v>
      </c>
      <c r="P6" s="7">
        <f t="shared" si="0"/>
        <v>2459</v>
      </c>
      <c r="Q6" s="7">
        <f t="shared" si="0"/>
        <v>15563</v>
      </c>
      <c r="R6" s="7">
        <f t="shared" si="0"/>
        <v>13308</v>
      </c>
      <c r="S6" s="7">
        <f t="shared" si="0"/>
        <v>2255</v>
      </c>
      <c r="T6" s="7">
        <f t="shared" si="0"/>
        <v>16827</v>
      </c>
      <c r="U6" s="7">
        <f t="shared" si="0"/>
        <v>14354</v>
      </c>
      <c r="V6" s="7">
        <f t="shared" si="0"/>
        <v>2473</v>
      </c>
      <c r="W6" s="7">
        <f t="shared" si="0"/>
        <v>16739</v>
      </c>
      <c r="X6" s="7">
        <f t="shared" si="0"/>
        <v>14272</v>
      </c>
      <c r="Y6" s="7">
        <f t="shared" si="0"/>
        <v>2467</v>
      </c>
      <c r="Z6" s="7">
        <f t="shared" si="0"/>
        <v>18327</v>
      </c>
      <c r="AA6" s="7">
        <f t="shared" si="0"/>
        <v>15306</v>
      </c>
      <c r="AB6" s="7">
        <f t="shared" si="0"/>
        <v>3021</v>
      </c>
      <c r="AC6" s="7">
        <f>SUM(AD6:AE6)</f>
        <v>18291</v>
      </c>
      <c r="AD6" s="7">
        <v>15325</v>
      </c>
      <c r="AE6" s="7">
        <v>2966</v>
      </c>
      <c r="AF6" s="7">
        <f>AG6+AH6</f>
        <v>18070</v>
      </c>
      <c r="AG6" s="7">
        <f>SUM(AG7:AG10)</f>
        <v>15213</v>
      </c>
      <c r="AH6" s="7">
        <f>SUM(AH7:AH10)</f>
        <v>2857</v>
      </c>
      <c r="AI6" s="7">
        <f>AJ6+AK6</f>
        <v>19377</v>
      </c>
      <c r="AJ6" s="7">
        <f>SUM(AJ7:AJ10)</f>
        <v>16482</v>
      </c>
      <c r="AK6" s="7">
        <f>SUM(AK7:AK10)</f>
        <v>2895</v>
      </c>
      <c r="AL6" s="7">
        <f>AM6+AN6</f>
        <v>19874</v>
      </c>
      <c r="AM6" s="7">
        <f>SUM(AM7:AM10)</f>
        <v>16724</v>
      </c>
      <c r="AN6" s="7">
        <f>SUM(AN7:AN10)</f>
        <v>3150</v>
      </c>
      <c r="AO6" s="7">
        <f>AP6+AQ6</f>
        <v>24465</v>
      </c>
      <c r="AP6" s="7">
        <f>SUM(AP7:AP10)</f>
        <v>19868</v>
      </c>
      <c r="AQ6" s="7">
        <f>SUM(AQ7:AQ10)</f>
        <v>4597</v>
      </c>
      <c r="AR6" s="7">
        <f>AS6+AT6</f>
        <v>20958</v>
      </c>
      <c r="AS6" s="7">
        <f>SUM(AS7:AS10)</f>
        <v>17021</v>
      </c>
      <c r="AT6" s="7">
        <f>SUM(AT7:AT10)</f>
        <v>3937</v>
      </c>
      <c r="AU6" s="7">
        <v>21477</v>
      </c>
      <c r="AV6" s="7">
        <v>16911</v>
      </c>
      <c r="AW6" s="7">
        <v>4566</v>
      </c>
      <c r="AX6" s="7">
        <v>41595</v>
      </c>
      <c r="AY6" s="7">
        <v>31521</v>
      </c>
      <c r="AZ6" s="7">
        <v>10074</v>
      </c>
    </row>
    <row r="7" spans="1:52" s="22" customFormat="1" ht="20.100000000000001" customHeight="1">
      <c r="A7" s="19" t="s">
        <v>4</v>
      </c>
      <c r="B7" s="7">
        <v>48</v>
      </c>
      <c r="C7" s="7">
        <v>33</v>
      </c>
      <c r="D7" s="7">
        <v>15</v>
      </c>
      <c r="E7" s="7">
        <v>31</v>
      </c>
      <c r="F7" s="7">
        <v>26</v>
      </c>
      <c r="G7" s="7">
        <v>5</v>
      </c>
      <c r="H7" s="7">
        <v>32</v>
      </c>
      <c r="I7" s="7">
        <v>28</v>
      </c>
      <c r="J7" s="7">
        <v>4</v>
      </c>
      <c r="K7" s="7">
        <v>39</v>
      </c>
      <c r="L7" s="7">
        <v>28</v>
      </c>
      <c r="M7" s="7">
        <v>11</v>
      </c>
      <c r="N7" s="7">
        <v>55</v>
      </c>
      <c r="O7" s="7">
        <v>50</v>
      </c>
      <c r="P7" s="7">
        <v>5</v>
      </c>
      <c r="Q7" s="7">
        <v>47</v>
      </c>
      <c r="R7" s="7">
        <v>41</v>
      </c>
      <c r="S7" s="7">
        <v>6</v>
      </c>
      <c r="T7" s="7">
        <f>U7+V7</f>
        <v>36</v>
      </c>
      <c r="U7" s="7">
        <v>31</v>
      </c>
      <c r="V7" s="7">
        <v>5</v>
      </c>
      <c r="W7" s="7">
        <f>X7+Y7</f>
        <v>22</v>
      </c>
      <c r="X7" s="7">
        <v>15</v>
      </c>
      <c r="Y7" s="7">
        <v>7</v>
      </c>
      <c r="Z7" s="7">
        <f>AA7+AB7</f>
        <v>25</v>
      </c>
      <c r="AA7" s="7">
        <v>23</v>
      </c>
      <c r="AB7" s="7">
        <v>2</v>
      </c>
      <c r="AC7" s="7">
        <f>SUM(AD7:AE7)</f>
        <v>25</v>
      </c>
      <c r="AD7" s="7">
        <v>22</v>
      </c>
      <c r="AE7" s="7">
        <v>3</v>
      </c>
      <c r="AF7" s="7">
        <f>AG7+AH7</f>
        <v>20</v>
      </c>
      <c r="AG7" s="7">
        <v>17</v>
      </c>
      <c r="AH7" s="7">
        <v>3</v>
      </c>
      <c r="AI7" s="7">
        <f>AJ7+AK7</f>
        <v>14</v>
      </c>
      <c r="AJ7" s="7">
        <v>13</v>
      </c>
      <c r="AK7" s="7">
        <v>1</v>
      </c>
      <c r="AL7" s="7">
        <f>AM7+AN7</f>
        <v>0</v>
      </c>
      <c r="AM7" s="7">
        <v>0</v>
      </c>
      <c r="AN7" s="7">
        <v>0</v>
      </c>
      <c r="AO7" s="7">
        <f>AP7+AQ7</f>
        <v>0</v>
      </c>
      <c r="AP7" s="7">
        <v>0</v>
      </c>
      <c r="AQ7" s="7">
        <v>0</v>
      </c>
      <c r="AR7" s="7">
        <f>AS7+AT7</f>
        <v>0</v>
      </c>
      <c r="AS7" s="7">
        <v>0</v>
      </c>
      <c r="AT7" s="7">
        <v>0</v>
      </c>
      <c r="AU7" s="7">
        <v>0</v>
      </c>
      <c r="AV7" s="7">
        <v>0</v>
      </c>
      <c r="AW7" s="7">
        <v>0</v>
      </c>
      <c r="AX7" s="7">
        <v>0</v>
      </c>
      <c r="AY7" s="7">
        <v>0</v>
      </c>
      <c r="AZ7" s="7">
        <v>0</v>
      </c>
    </row>
    <row r="8" spans="1:52" s="22" customFormat="1" ht="20.100000000000001" customHeight="1">
      <c r="A8" s="19" t="s">
        <v>3</v>
      </c>
      <c r="B8" s="7">
        <v>838</v>
      </c>
      <c r="C8" s="7">
        <v>724</v>
      </c>
      <c r="D8" s="7">
        <v>114</v>
      </c>
      <c r="E8" s="7">
        <v>808</v>
      </c>
      <c r="F8" s="7">
        <v>684</v>
      </c>
      <c r="G8" s="7">
        <v>124</v>
      </c>
      <c r="H8" s="7">
        <v>821</v>
      </c>
      <c r="I8" s="7">
        <v>677</v>
      </c>
      <c r="J8" s="7">
        <v>144</v>
      </c>
      <c r="K8" s="7">
        <v>954</v>
      </c>
      <c r="L8" s="7">
        <v>816</v>
      </c>
      <c r="M8" s="7">
        <v>138</v>
      </c>
      <c r="N8" s="7">
        <v>889</v>
      </c>
      <c r="O8" s="7">
        <v>749</v>
      </c>
      <c r="P8" s="7">
        <v>140</v>
      </c>
      <c r="Q8" s="7">
        <v>763</v>
      </c>
      <c r="R8" s="7">
        <v>657</v>
      </c>
      <c r="S8" s="7">
        <v>106</v>
      </c>
      <c r="T8" s="7">
        <f>U8+V8</f>
        <v>839</v>
      </c>
      <c r="U8" s="7">
        <v>711</v>
      </c>
      <c r="V8" s="7">
        <v>128</v>
      </c>
      <c r="W8" s="7">
        <f>X8+Y8</f>
        <v>684</v>
      </c>
      <c r="X8" s="7">
        <v>547</v>
      </c>
      <c r="Y8" s="7">
        <v>137</v>
      </c>
      <c r="Z8" s="7">
        <f>AA8+AB8</f>
        <v>654</v>
      </c>
      <c r="AA8" s="7">
        <v>549</v>
      </c>
      <c r="AB8" s="7">
        <v>105</v>
      </c>
      <c r="AC8" s="7">
        <f>SUM(AD8:AE8)</f>
        <v>499</v>
      </c>
      <c r="AD8" s="7">
        <v>418</v>
      </c>
      <c r="AE8" s="7">
        <v>81</v>
      </c>
      <c r="AF8" s="7">
        <f>AG8+AH8</f>
        <v>487</v>
      </c>
      <c r="AG8" s="7">
        <v>417</v>
      </c>
      <c r="AH8" s="7">
        <v>70</v>
      </c>
      <c r="AI8" s="7">
        <f>AJ8+AK8</f>
        <v>634</v>
      </c>
      <c r="AJ8" s="7">
        <v>560</v>
      </c>
      <c r="AK8" s="7">
        <v>74</v>
      </c>
      <c r="AL8" s="7">
        <f>AM8+AN8</f>
        <v>647</v>
      </c>
      <c r="AM8" s="7">
        <v>560</v>
      </c>
      <c r="AN8" s="7">
        <v>87</v>
      </c>
      <c r="AO8" s="7">
        <f>AP8+AQ8</f>
        <v>831</v>
      </c>
      <c r="AP8" s="7">
        <v>677</v>
      </c>
      <c r="AQ8" s="7">
        <v>154</v>
      </c>
      <c r="AR8" s="7">
        <f>AS8+AT8</f>
        <v>746</v>
      </c>
      <c r="AS8" s="7">
        <v>629</v>
      </c>
      <c r="AT8" s="7">
        <v>117</v>
      </c>
      <c r="AU8" s="7">
        <v>874</v>
      </c>
      <c r="AV8" s="7">
        <v>715</v>
      </c>
      <c r="AW8" s="7">
        <v>159</v>
      </c>
      <c r="AX8" s="7">
        <v>1389</v>
      </c>
      <c r="AY8" s="7">
        <v>1110</v>
      </c>
      <c r="AZ8" s="7">
        <v>279</v>
      </c>
    </row>
    <row r="9" spans="1:52" s="22" customFormat="1" ht="20.100000000000001" customHeight="1">
      <c r="A9" s="19" t="s">
        <v>2</v>
      </c>
      <c r="B9" s="7">
        <v>1909</v>
      </c>
      <c r="C9" s="7">
        <v>1481</v>
      </c>
      <c r="D9" s="7">
        <v>428</v>
      </c>
      <c r="E9" s="7">
        <v>1721</v>
      </c>
      <c r="F9" s="7">
        <v>1360</v>
      </c>
      <c r="G9" s="7">
        <v>361</v>
      </c>
      <c r="H9" s="7">
        <v>1796</v>
      </c>
      <c r="I9" s="7">
        <v>1398</v>
      </c>
      <c r="J9" s="7">
        <v>398</v>
      </c>
      <c r="K9" s="7">
        <v>1826</v>
      </c>
      <c r="L9" s="7">
        <v>1481</v>
      </c>
      <c r="M9" s="7">
        <v>345</v>
      </c>
      <c r="N9" s="7">
        <v>1832</v>
      </c>
      <c r="O9" s="7">
        <v>1533</v>
      </c>
      <c r="P9" s="7">
        <v>299</v>
      </c>
      <c r="Q9" s="7">
        <v>1701</v>
      </c>
      <c r="R9" s="7">
        <v>1436</v>
      </c>
      <c r="S9" s="7">
        <v>265</v>
      </c>
      <c r="T9" s="7">
        <f>U9+V9</f>
        <v>2058</v>
      </c>
      <c r="U9" s="7">
        <v>1741</v>
      </c>
      <c r="V9" s="7">
        <v>317</v>
      </c>
      <c r="W9" s="7">
        <f>X9+Y9</f>
        <v>2042</v>
      </c>
      <c r="X9" s="7">
        <v>1766</v>
      </c>
      <c r="Y9" s="7">
        <v>276</v>
      </c>
      <c r="Z9" s="7">
        <f>AA9+AB9</f>
        <v>2206</v>
      </c>
      <c r="AA9" s="7">
        <v>1862</v>
      </c>
      <c r="AB9" s="7">
        <v>344</v>
      </c>
      <c r="AC9" s="7">
        <f>SUM(AD9:AE9)</f>
        <v>1837</v>
      </c>
      <c r="AD9" s="7">
        <v>1530</v>
      </c>
      <c r="AE9" s="7">
        <v>307</v>
      </c>
      <c r="AF9" s="7">
        <f>AG9+AH9</f>
        <v>1900</v>
      </c>
      <c r="AG9" s="7">
        <v>1590</v>
      </c>
      <c r="AH9" s="7">
        <v>310</v>
      </c>
      <c r="AI9" s="7">
        <f>AJ9+AK9</f>
        <v>2053</v>
      </c>
      <c r="AJ9" s="7">
        <v>1686</v>
      </c>
      <c r="AK9" s="7">
        <v>367</v>
      </c>
      <c r="AL9" s="7">
        <f>AM9+AN9</f>
        <v>2359</v>
      </c>
      <c r="AM9" s="7">
        <v>1990</v>
      </c>
      <c r="AN9" s="7">
        <v>369</v>
      </c>
      <c r="AO9" s="7">
        <f>AP9+AQ9</f>
        <v>2772</v>
      </c>
      <c r="AP9" s="7">
        <v>2273</v>
      </c>
      <c r="AQ9" s="7">
        <v>499</v>
      </c>
      <c r="AR9" s="7">
        <f>AS9+AT9</f>
        <v>2202</v>
      </c>
      <c r="AS9" s="7">
        <v>1847</v>
      </c>
      <c r="AT9" s="7">
        <v>355</v>
      </c>
      <c r="AU9" s="7">
        <v>2655</v>
      </c>
      <c r="AV9" s="7">
        <v>2186</v>
      </c>
      <c r="AW9" s="7">
        <v>469</v>
      </c>
      <c r="AX9" s="7">
        <v>4688</v>
      </c>
      <c r="AY9" s="7">
        <v>3606</v>
      </c>
      <c r="AZ9" s="7">
        <v>1082</v>
      </c>
    </row>
    <row r="10" spans="1:52" s="22" customFormat="1" ht="20.100000000000001" customHeight="1">
      <c r="A10" s="19" t="s">
        <v>1</v>
      </c>
      <c r="B10" s="7">
        <v>17979</v>
      </c>
      <c r="C10" s="7">
        <v>15286</v>
      </c>
      <c r="D10" s="7">
        <v>2693</v>
      </c>
      <c r="E10" s="7">
        <v>16515</v>
      </c>
      <c r="F10" s="7">
        <v>13996</v>
      </c>
      <c r="G10" s="7">
        <v>2519</v>
      </c>
      <c r="H10" s="7">
        <v>14567</v>
      </c>
      <c r="I10" s="7">
        <v>12299</v>
      </c>
      <c r="J10" s="7">
        <v>2268</v>
      </c>
      <c r="K10" s="7">
        <v>12520</v>
      </c>
      <c r="L10" s="7">
        <v>10539</v>
      </c>
      <c r="M10" s="7">
        <v>1981</v>
      </c>
      <c r="N10" s="7">
        <v>12851</v>
      </c>
      <c r="O10" s="7">
        <v>10836</v>
      </c>
      <c r="P10" s="7">
        <v>2015</v>
      </c>
      <c r="Q10" s="7">
        <v>13052</v>
      </c>
      <c r="R10" s="7">
        <v>11174</v>
      </c>
      <c r="S10" s="7">
        <v>1878</v>
      </c>
      <c r="T10" s="7">
        <v>13894</v>
      </c>
      <c r="U10" s="7">
        <v>11871</v>
      </c>
      <c r="V10" s="7">
        <v>2023</v>
      </c>
      <c r="W10" s="7">
        <v>13991</v>
      </c>
      <c r="X10" s="7">
        <v>11944</v>
      </c>
      <c r="Y10" s="7">
        <v>2047</v>
      </c>
      <c r="Z10" s="7">
        <v>15442</v>
      </c>
      <c r="AA10" s="7">
        <v>12872</v>
      </c>
      <c r="AB10" s="7">
        <v>2570</v>
      </c>
      <c r="AC10" s="7">
        <v>15930</v>
      </c>
      <c r="AD10" s="7">
        <v>13355</v>
      </c>
      <c r="AE10" s="7">
        <v>2575</v>
      </c>
      <c r="AF10" s="7">
        <v>15663</v>
      </c>
      <c r="AG10" s="7">
        <v>13189</v>
      </c>
      <c r="AH10" s="7">
        <v>2474</v>
      </c>
      <c r="AI10" s="7">
        <v>16676</v>
      </c>
      <c r="AJ10" s="7">
        <v>14223</v>
      </c>
      <c r="AK10" s="7">
        <v>2453</v>
      </c>
      <c r="AL10" s="7">
        <v>16868</v>
      </c>
      <c r="AM10" s="7">
        <v>14174</v>
      </c>
      <c r="AN10" s="7">
        <v>2694</v>
      </c>
      <c r="AO10" s="7">
        <v>20862</v>
      </c>
      <c r="AP10" s="7">
        <v>16918</v>
      </c>
      <c r="AQ10" s="7">
        <v>3944</v>
      </c>
      <c r="AR10" s="7">
        <v>18010</v>
      </c>
      <c r="AS10" s="7">
        <v>14545</v>
      </c>
      <c r="AT10" s="7">
        <v>3465</v>
      </c>
      <c r="AU10" s="7">
        <v>17948</v>
      </c>
      <c r="AV10" s="7">
        <v>14010</v>
      </c>
      <c r="AW10" s="7">
        <v>3938</v>
      </c>
      <c r="AX10" s="7">
        <v>35518</v>
      </c>
      <c r="AY10" s="7">
        <v>26805</v>
      </c>
      <c r="AZ10" s="7">
        <v>8713</v>
      </c>
    </row>
    <row r="11" spans="1:52" s="22" customFormat="1" ht="20.100000000000001" customHeight="1">
      <c r="A11" s="19" t="s">
        <v>30</v>
      </c>
      <c r="B11" s="7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>
        <v>0</v>
      </c>
      <c r="AY11" s="7">
        <v>0</v>
      </c>
      <c r="AZ11" s="7">
        <v>0</v>
      </c>
    </row>
    <row r="12" spans="1:52" s="21" customFormat="1" ht="39.950000000000003" customHeight="1">
      <c r="A12" s="11" t="s">
        <v>6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7"/>
      <c r="AG12" s="10"/>
      <c r="AH12" s="10"/>
      <c r="AI12" s="7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7"/>
      <c r="AV12" s="7"/>
      <c r="AW12" s="7"/>
      <c r="AX12" s="7"/>
      <c r="AY12" s="7"/>
      <c r="AZ12" s="7"/>
    </row>
    <row r="13" spans="1:52" s="22" customFormat="1" ht="20.100000000000001" customHeight="1">
      <c r="A13" s="8" t="s">
        <v>5</v>
      </c>
      <c r="B13" s="7">
        <f t="shared" ref="B13:P13" si="1">SUM(B14:B17)</f>
        <v>20774</v>
      </c>
      <c r="C13" s="7">
        <f t="shared" si="1"/>
        <v>17524</v>
      </c>
      <c r="D13" s="7">
        <f t="shared" si="1"/>
        <v>3250</v>
      </c>
      <c r="E13" s="7">
        <f t="shared" si="1"/>
        <v>19075</v>
      </c>
      <c r="F13" s="7">
        <f t="shared" si="1"/>
        <v>16066</v>
      </c>
      <c r="G13" s="7">
        <f t="shared" si="1"/>
        <v>3009</v>
      </c>
      <c r="H13" s="7">
        <f t="shared" si="1"/>
        <v>17216</v>
      </c>
      <c r="I13" s="7">
        <f t="shared" si="1"/>
        <v>14402</v>
      </c>
      <c r="J13" s="7">
        <f t="shared" si="1"/>
        <v>2814</v>
      </c>
      <c r="K13" s="7">
        <f t="shared" si="1"/>
        <v>13655</v>
      </c>
      <c r="L13" s="7">
        <f t="shared" si="1"/>
        <v>8302</v>
      </c>
      <c r="M13" s="7">
        <f t="shared" si="1"/>
        <v>5353</v>
      </c>
      <c r="N13" s="7">
        <f t="shared" si="1"/>
        <v>11392</v>
      </c>
      <c r="O13" s="7">
        <f t="shared" si="1"/>
        <v>7034</v>
      </c>
      <c r="P13" s="7">
        <f t="shared" si="1"/>
        <v>4358</v>
      </c>
      <c r="Q13" s="7">
        <f>SUM(Q14:Q18)</f>
        <v>10915</v>
      </c>
      <c r="R13" s="7">
        <f t="shared" ref="R13:AT13" si="2">SUM(R14:R18)</f>
        <v>6560</v>
      </c>
      <c r="S13" s="7">
        <f t="shared" si="2"/>
        <v>4355</v>
      </c>
      <c r="T13" s="7">
        <f t="shared" si="2"/>
        <v>10351</v>
      </c>
      <c r="U13" s="7">
        <f t="shared" si="2"/>
        <v>6383</v>
      </c>
      <c r="V13" s="7">
        <f t="shared" si="2"/>
        <v>3968</v>
      </c>
      <c r="W13" s="7">
        <f t="shared" si="2"/>
        <v>10225</v>
      </c>
      <c r="X13" s="7">
        <f t="shared" si="2"/>
        <v>6231</v>
      </c>
      <c r="Y13" s="7">
        <f t="shared" si="2"/>
        <v>3994</v>
      </c>
      <c r="Z13" s="7">
        <f t="shared" si="2"/>
        <v>10103</v>
      </c>
      <c r="AA13" s="7">
        <f t="shared" si="2"/>
        <v>6079</v>
      </c>
      <c r="AB13" s="7">
        <f t="shared" si="2"/>
        <v>4024</v>
      </c>
      <c r="AC13" s="7">
        <f t="shared" si="2"/>
        <v>9181</v>
      </c>
      <c r="AD13" s="7">
        <f t="shared" si="2"/>
        <v>5496</v>
      </c>
      <c r="AE13" s="7">
        <f t="shared" si="2"/>
        <v>3685</v>
      </c>
      <c r="AF13" s="7">
        <f t="shared" si="2"/>
        <v>7659</v>
      </c>
      <c r="AG13" s="7">
        <f t="shared" si="2"/>
        <v>4451</v>
      </c>
      <c r="AH13" s="7">
        <f t="shared" si="2"/>
        <v>3208</v>
      </c>
      <c r="AI13" s="7">
        <f t="shared" si="2"/>
        <v>7070</v>
      </c>
      <c r="AJ13" s="7">
        <f t="shared" si="2"/>
        <v>3811</v>
      </c>
      <c r="AK13" s="7">
        <f t="shared" si="2"/>
        <v>3259</v>
      </c>
      <c r="AL13" s="7">
        <f t="shared" si="2"/>
        <v>8109</v>
      </c>
      <c r="AM13" s="7">
        <f t="shared" si="2"/>
        <v>4354</v>
      </c>
      <c r="AN13" s="7">
        <f t="shared" si="2"/>
        <v>3755</v>
      </c>
      <c r="AO13" s="7">
        <f t="shared" si="2"/>
        <v>15848</v>
      </c>
      <c r="AP13" s="7">
        <f t="shared" si="2"/>
        <v>8800</v>
      </c>
      <c r="AQ13" s="7">
        <f t="shared" si="2"/>
        <v>7048</v>
      </c>
      <c r="AR13" s="7">
        <f t="shared" si="2"/>
        <v>13649</v>
      </c>
      <c r="AS13" s="7">
        <f t="shared" si="2"/>
        <v>7403</v>
      </c>
      <c r="AT13" s="7">
        <f t="shared" si="2"/>
        <v>6246</v>
      </c>
      <c r="AU13" s="7">
        <v>30893</v>
      </c>
      <c r="AV13" s="7">
        <v>16072</v>
      </c>
      <c r="AW13" s="7">
        <v>14821</v>
      </c>
      <c r="AX13" s="7">
        <v>57134</v>
      </c>
      <c r="AY13" s="7">
        <v>30474</v>
      </c>
      <c r="AZ13" s="7">
        <v>26660</v>
      </c>
    </row>
    <row r="14" spans="1:52" s="22" customFormat="1" ht="20.100000000000001" customHeight="1">
      <c r="A14" s="19" t="s">
        <v>4</v>
      </c>
      <c r="B14" s="7">
        <v>48</v>
      </c>
      <c r="C14" s="7">
        <v>33</v>
      </c>
      <c r="D14" s="7">
        <v>15</v>
      </c>
      <c r="E14" s="7">
        <v>31</v>
      </c>
      <c r="F14" s="7">
        <v>26</v>
      </c>
      <c r="G14" s="7">
        <v>5</v>
      </c>
      <c r="H14" s="7">
        <v>32</v>
      </c>
      <c r="I14" s="7">
        <v>28</v>
      </c>
      <c r="J14" s="7">
        <v>4</v>
      </c>
      <c r="K14" s="7">
        <f>L14+M14</f>
        <v>63</v>
      </c>
      <c r="L14" s="7">
        <v>20</v>
      </c>
      <c r="M14" s="7">
        <v>43</v>
      </c>
      <c r="N14" s="7">
        <f>O14+P14</f>
        <v>46</v>
      </c>
      <c r="O14" s="7">
        <v>17</v>
      </c>
      <c r="P14" s="7">
        <v>29</v>
      </c>
      <c r="Q14" s="7">
        <f>R14+S14</f>
        <v>38</v>
      </c>
      <c r="R14" s="7">
        <v>10</v>
      </c>
      <c r="S14" s="7">
        <v>28</v>
      </c>
      <c r="T14" s="7">
        <f>U14+V14</f>
        <v>41</v>
      </c>
      <c r="U14" s="7">
        <v>17</v>
      </c>
      <c r="V14" s="7">
        <v>24</v>
      </c>
      <c r="W14" s="7">
        <f>X14+Y14</f>
        <v>41</v>
      </c>
      <c r="X14" s="7">
        <v>22</v>
      </c>
      <c r="Y14" s="7">
        <v>19</v>
      </c>
      <c r="Z14" s="7">
        <f>AA14+AB14</f>
        <v>46</v>
      </c>
      <c r="AA14" s="7">
        <v>18</v>
      </c>
      <c r="AB14" s="7">
        <v>28</v>
      </c>
      <c r="AC14" s="7">
        <f>SUM(AD14:AE14)</f>
        <v>45</v>
      </c>
      <c r="AD14" s="7">
        <v>16</v>
      </c>
      <c r="AE14" s="7">
        <v>29</v>
      </c>
      <c r="AF14" s="7">
        <f>AG14+AH14</f>
        <v>37</v>
      </c>
      <c r="AG14" s="7">
        <v>11</v>
      </c>
      <c r="AH14" s="7">
        <v>26</v>
      </c>
      <c r="AI14" s="7">
        <f>AJ14+AK14</f>
        <v>90</v>
      </c>
      <c r="AJ14" s="7">
        <v>22</v>
      </c>
      <c r="AK14" s="7">
        <v>68</v>
      </c>
      <c r="AL14" s="7">
        <f>AM14+AN14</f>
        <v>114</v>
      </c>
      <c r="AM14" s="7">
        <v>30</v>
      </c>
      <c r="AN14" s="7">
        <v>84</v>
      </c>
      <c r="AO14" s="7">
        <f>AP14+AQ14</f>
        <v>135</v>
      </c>
      <c r="AP14" s="7">
        <v>43</v>
      </c>
      <c r="AQ14" s="7">
        <v>92</v>
      </c>
      <c r="AR14" s="7">
        <f t="shared" ref="AR14:AR16" si="3">AS14+AT14</f>
        <v>154</v>
      </c>
      <c r="AS14" s="7">
        <v>48</v>
      </c>
      <c r="AT14" s="7">
        <v>106</v>
      </c>
      <c r="AU14" s="7">
        <v>164</v>
      </c>
      <c r="AV14" s="7">
        <v>42</v>
      </c>
      <c r="AW14" s="7">
        <v>122</v>
      </c>
      <c r="AX14" s="7">
        <v>303</v>
      </c>
      <c r="AY14" s="7">
        <v>141</v>
      </c>
      <c r="AZ14" s="7">
        <v>162</v>
      </c>
    </row>
    <row r="15" spans="1:52" s="22" customFormat="1" ht="20.100000000000001" customHeight="1">
      <c r="A15" s="19" t="s">
        <v>3</v>
      </c>
      <c r="B15" s="7">
        <v>838</v>
      </c>
      <c r="C15" s="7">
        <v>724</v>
      </c>
      <c r="D15" s="7">
        <v>114</v>
      </c>
      <c r="E15" s="7">
        <v>808</v>
      </c>
      <c r="F15" s="7">
        <v>684</v>
      </c>
      <c r="G15" s="7">
        <v>124</v>
      </c>
      <c r="H15" s="7">
        <v>821</v>
      </c>
      <c r="I15" s="7">
        <v>677</v>
      </c>
      <c r="J15" s="7">
        <v>144</v>
      </c>
      <c r="K15" s="7">
        <f>L15+M15</f>
        <v>485</v>
      </c>
      <c r="L15" s="7">
        <v>194</v>
      </c>
      <c r="M15" s="7">
        <v>291</v>
      </c>
      <c r="N15" s="7">
        <f>O15+P15</f>
        <v>420</v>
      </c>
      <c r="O15" s="7">
        <v>179</v>
      </c>
      <c r="P15" s="7">
        <v>241</v>
      </c>
      <c r="Q15" s="7">
        <f>R15+S15</f>
        <v>341</v>
      </c>
      <c r="R15" s="7">
        <v>123</v>
      </c>
      <c r="S15" s="7">
        <v>218</v>
      </c>
      <c r="T15" s="7">
        <f>U15+V15</f>
        <v>313</v>
      </c>
      <c r="U15" s="7">
        <v>142</v>
      </c>
      <c r="V15" s="7">
        <v>171</v>
      </c>
      <c r="W15" s="7">
        <f>X15+Y15</f>
        <v>299</v>
      </c>
      <c r="X15" s="7">
        <v>108</v>
      </c>
      <c r="Y15" s="7">
        <v>191</v>
      </c>
      <c r="Z15" s="7">
        <f>AA15+AB15</f>
        <v>365</v>
      </c>
      <c r="AA15" s="7">
        <v>140</v>
      </c>
      <c r="AB15" s="7">
        <v>225</v>
      </c>
      <c r="AC15" s="7">
        <f>SUM(AD15:AE15)</f>
        <v>244</v>
      </c>
      <c r="AD15" s="7">
        <v>111</v>
      </c>
      <c r="AE15" s="7">
        <v>133</v>
      </c>
      <c r="AF15" s="7">
        <f>AG15+AH15</f>
        <v>239</v>
      </c>
      <c r="AG15" s="7">
        <v>111</v>
      </c>
      <c r="AH15" s="7">
        <v>128</v>
      </c>
      <c r="AI15" s="7">
        <f>AJ15+AK15</f>
        <v>504</v>
      </c>
      <c r="AJ15" s="7">
        <v>106</v>
      </c>
      <c r="AK15" s="7">
        <v>398</v>
      </c>
      <c r="AL15" s="7">
        <f>AM15+AN15</f>
        <v>521</v>
      </c>
      <c r="AM15" s="7">
        <v>137</v>
      </c>
      <c r="AN15" s="7">
        <v>384</v>
      </c>
      <c r="AO15" s="7">
        <f>AP15+AQ15</f>
        <v>740</v>
      </c>
      <c r="AP15" s="7">
        <v>264</v>
      </c>
      <c r="AQ15" s="7">
        <v>476</v>
      </c>
      <c r="AR15" s="7">
        <f t="shared" si="3"/>
        <v>711</v>
      </c>
      <c r="AS15" s="7">
        <v>207</v>
      </c>
      <c r="AT15" s="7">
        <v>504</v>
      </c>
      <c r="AU15" s="7">
        <v>1180</v>
      </c>
      <c r="AV15" s="7">
        <v>479</v>
      </c>
      <c r="AW15" s="7">
        <v>701</v>
      </c>
      <c r="AX15" s="7">
        <v>2026</v>
      </c>
      <c r="AY15" s="7">
        <v>1003</v>
      </c>
      <c r="AZ15" s="7">
        <v>1023</v>
      </c>
    </row>
    <row r="16" spans="1:52" s="22" customFormat="1" ht="20.100000000000001" customHeight="1">
      <c r="A16" s="19" t="s">
        <v>2</v>
      </c>
      <c r="B16" s="7">
        <v>1909</v>
      </c>
      <c r="C16" s="7">
        <v>1481</v>
      </c>
      <c r="D16" s="7">
        <v>428</v>
      </c>
      <c r="E16" s="7">
        <v>1721</v>
      </c>
      <c r="F16" s="7">
        <v>1360</v>
      </c>
      <c r="G16" s="7">
        <v>361</v>
      </c>
      <c r="H16" s="7">
        <v>1796</v>
      </c>
      <c r="I16" s="7">
        <v>1398</v>
      </c>
      <c r="J16" s="7">
        <v>398</v>
      </c>
      <c r="K16" s="7">
        <f>L16+M16</f>
        <v>1630</v>
      </c>
      <c r="L16" s="7">
        <v>881</v>
      </c>
      <c r="M16" s="7">
        <v>749</v>
      </c>
      <c r="N16" s="7">
        <f>O16+P16</f>
        <v>1273</v>
      </c>
      <c r="O16" s="7">
        <v>789</v>
      </c>
      <c r="P16" s="7">
        <v>484</v>
      </c>
      <c r="Q16" s="7">
        <f>R16+S16</f>
        <v>1399</v>
      </c>
      <c r="R16" s="7">
        <v>829</v>
      </c>
      <c r="S16" s="7">
        <v>570</v>
      </c>
      <c r="T16" s="7">
        <f>U16+V16</f>
        <v>1246</v>
      </c>
      <c r="U16" s="7">
        <v>755</v>
      </c>
      <c r="V16" s="7">
        <v>491</v>
      </c>
      <c r="W16" s="7">
        <f>X16+Y16</f>
        <v>1296</v>
      </c>
      <c r="X16" s="7">
        <v>784</v>
      </c>
      <c r="Y16" s="7">
        <v>512</v>
      </c>
      <c r="Z16" s="7">
        <f>AA16+AB16</f>
        <v>1264</v>
      </c>
      <c r="AA16" s="7">
        <v>788</v>
      </c>
      <c r="AB16" s="7">
        <v>476</v>
      </c>
      <c r="AC16" s="7">
        <f>SUM(AD16:AE16)</f>
        <v>967</v>
      </c>
      <c r="AD16" s="7">
        <v>629</v>
      </c>
      <c r="AE16" s="7">
        <v>338</v>
      </c>
      <c r="AF16" s="7">
        <f>AG16+AH16</f>
        <v>866</v>
      </c>
      <c r="AG16" s="7">
        <v>536</v>
      </c>
      <c r="AH16" s="7">
        <v>330</v>
      </c>
      <c r="AI16" s="7">
        <f>AJ16+AK16</f>
        <v>896</v>
      </c>
      <c r="AJ16" s="7">
        <v>511</v>
      </c>
      <c r="AK16" s="7">
        <v>385</v>
      </c>
      <c r="AL16" s="7">
        <f>AM16+AN16</f>
        <v>1142</v>
      </c>
      <c r="AM16" s="7">
        <v>633</v>
      </c>
      <c r="AN16" s="7">
        <v>509</v>
      </c>
      <c r="AO16" s="7">
        <f>AP16+AQ16</f>
        <v>2125</v>
      </c>
      <c r="AP16" s="7">
        <v>1192</v>
      </c>
      <c r="AQ16" s="7">
        <v>933</v>
      </c>
      <c r="AR16" s="7">
        <f t="shared" si="3"/>
        <v>1688</v>
      </c>
      <c r="AS16" s="7">
        <v>968</v>
      </c>
      <c r="AT16" s="7">
        <v>720</v>
      </c>
      <c r="AU16" s="7">
        <v>4159</v>
      </c>
      <c r="AV16" s="7">
        <v>2260</v>
      </c>
      <c r="AW16" s="7">
        <v>1899</v>
      </c>
      <c r="AX16" s="7">
        <v>6927</v>
      </c>
      <c r="AY16" s="7">
        <v>3775</v>
      </c>
      <c r="AZ16" s="7">
        <v>3152</v>
      </c>
    </row>
    <row r="17" spans="1:52" s="22" customFormat="1" ht="19.5" customHeight="1">
      <c r="A17" s="19" t="s">
        <v>1</v>
      </c>
      <c r="B17" s="7">
        <v>17979</v>
      </c>
      <c r="C17" s="7">
        <v>15286</v>
      </c>
      <c r="D17" s="7">
        <v>2693</v>
      </c>
      <c r="E17" s="7">
        <v>16515</v>
      </c>
      <c r="F17" s="7">
        <v>13996</v>
      </c>
      <c r="G17" s="7">
        <v>2519</v>
      </c>
      <c r="H17" s="7">
        <v>14567</v>
      </c>
      <c r="I17" s="7">
        <v>12299</v>
      </c>
      <c r="J17" s="7">
        <v>2268</v>
      </c>
      <c r="K17" s="7">
        <f>L17+M17</f>
        <v>11477</v>
      </c>
      <c r="L17" s="7">
        <v>7207</v>
      </c>
      <c r="M17" s="7">
        <v>4270</v>
      </c>
      <c r="N17" s="7">
        <f>O17+P17</f>
        <v>9653</v>
      </c>
      <c r="O17" s="7">
        <v>6049</v>
      </c>
      <c r="P17" s="7">
        <v>3604</v>
      </c>
      <c r="Q17" s="7">
        <v>9013</v>
      </c>
      <c r="R17" s="7">
        <v>5486</v>
      </c>
      <c r="S17" s="7">
        <v>3527</v>
      </c>
      <c r="T17" s="7">
        <v>8649</v>
      </c>
      <c r="U17" s="7">
        <v>5378</v>
      </c>
      <c r="V17" s="7">
        <v>3271</v>
      </c>
      <c r="W17" s="7">
        <v>8522</v>
      </c>
      <c r="X17" s="7">
        <v>5252</v>
      </c>
      <c r="Y17" s="7">
        <v>3270</v>
      </c>
      <c r="Z17" s="7">
        <v>8392</v>
      </c>
      <c r="AA17" s="7">
        <v>5103</v>
      </c>
      <c r="AB17" s="7">
        <v>3289</v>
      </c>
      <c r="AC17" s="7">
        <v>7892</v>
      </c>
      <c r="AD17" s="7">
        <v>4714</v>
      </c>
      <c r="AE17" s="7">
        <v>3178</v>
      </c>
      <c r="AF17" s="7">
        <v>6495</v>
      </c>
      <c r="AG17" s="7">
        <v>3773</v>
      </c>
      <c r="AH17" s="7">
        <v>2722</v>
      </c>
      <c r="AI17" s="7">
        <v>5558</v>
      </c>
      <c r="AJ17" s="7">
        <v>3153</v>
      </c>
      <c r="AK17" s="7">
        <v>2405</v>
      </c>
      <c r="AL17" s="7">
        <v>6308</v>
      </c>
      <c r="AM17" s="7">
        <v>3532</v>
      </c>
      <c r="AN17" s="7">
        <v>2776</v>
      </c>
      <c r="AO17" s="7">
        <v>12813</v>
      </c>
      <c r="AP17" s="7">
        <v>7269</v>
      </c>
      <c r="AQ17" s="7">
        <v>5544</v>
      </c>
      <c r="AR17" s="7">
        <v>11079</v>
      </c>
      <c r="AS17" s="7">
        <v>6164</v>
      </c>
      <c r="AT17" s="7">
        <v>4915</v>
      </c>
      <c r="AU17" s="7">
        <v>25306</v>
      </c>
      <c r="AV17" s="7">
        <v>13211</v>
      </c>
      <c r="AW17" s="7">
        <v>12095</v>
      </c>
      <c r="AX17" s="7">
        <v>47621</v>
      </c>
      <c r="AY17" s="7">
        <v>25313</v>
      </c>
      <c r="AZ17" s="7">
        <v>22308</v>
      </c>
    </row>
    <row r="18" spans="1:52" s="22" customFormat="1" ht="19.5" customHeight="1">
      <c r="A18" s="19" t="s">
        <v>30</v>
      </c>
      <c r="B18" s="7">
        <v>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124</v>
      </c>
      <c r="R18" s="7">
        <v>112</v>
      </c>
      <c r="S18" s="7">
        <v>12</v>
      </c>
      <c r="T18" s="7">
        <v>102</v>
      </c>
      <c r="U18" s="7">
        <v>91</v>
      </c>
      <c r="V18" s="7">
        <v>11</v>
      </c>
      <c r="W18" s="7">
        <v>67</v>
      </c>
      <c r="X18" s="7">
        <v>65</v>
      </c>
      <c r="Y18" s="7">
        <v>2</v>
      </c>
      <c r="Z18" s="7">
        <v>36</v>
      </c>
      <c r="AA18" s="7">
        <v>30</v>
      </c>
      <c r="AB18" s="7">
        <v>6</v>
      </c>
      <c r="AC18" s="7">
        <v>33</v>
      </c>
      <c r="AD18" s="7">
        <v>26</v>
      </c>
      <c r="AE18" s="7">
        <v>7</v>
      </c>
      <c r="AF18" s="7">
        <v>22</v>
      </c>
      <c r="AG18" s="7">
        <v>20</v>
      </c>
      <c r="AH18" s="7">
        <v>2</v>
      </c>
      <c r="AI18" s="7">
        <v>22</v>
      </c>
      <c r="AJ18" s="7">
        <v>19</v>
      </c>
      <c r="AK18" s="7">
        <v>3</v>
      </c>
      <c r="AL18" s="7">
        <v>24</v>
      </c>
      <c r="AM18" s="7">
        <v>22</v>
      </c>
      <c r="AN18" s="7">
        <v>2</v>
      </c>
      <c r="AO18" s="7">
        <v>35</v>
      </c>
      <c r="AP18" s="7">
        <v>32</v>
      </c>
      <c r="AQ18" s="7">
        <v>3</v>
      </c>
      <c r="AR18" s="7">
        <v>17</v>
      </c>
      <c r="AS18" s="7">
        <v>16</v>
      </c>
      <c r="AT18" s="7">
        <v>1</v>
      </c>
      <c r="AU18" s="20">
        <v>84</v>
      </c>
      <c r="AV18" s="20">
        <v>80</v>
      </c>
      <c r="AW18" s="20">
        <v>4</v>
      </c>
      <c r="AX18" s="20">
        <v>257</v>
      </c>
      <c r="AY18" s="20">
        <v>242</v>
      </c>
      <c r="AZ18" s="20">
        <v>15</v>
      </c>
    </row>
    <row r="19" spans="1:52" ht="16.5" customHeight="1">
      <c r="A19" s="17" t="s">
        <v>28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</row>
    <row r="20" spans="1:52" ht="15" customHeight="1">
      <c r="A20" s="26" t="s">
        <v>0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</row>
    <row r="21" spans="1:52">
      <c r="A21" s="5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</row>
    <row r="22" spans="1:52" ht="15" customHeight="1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</row>
    <row r="23" spans="1:52">
      <c r="A23" s="5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</row>
    <row r="24" spans="1:52"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</row>
    <row r="25" spans="1:52"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</row>
    <row r="26" spans="1:52"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</row>
    <row r="27" spans="1:52"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</row>
    <row r="28" spans="1:52"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</row>
    <row r="29" spans="1:52"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</row>
    <row r="30" spans="1:52"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</row>
    <row r="31" spans="1:52"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</row>
    <row r="32" spans="1:52"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</row>
    <row r="33" spans="20:46"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</row>
    <row r="34" spans="20:46"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</row>
    <row r="35" spans="20:46"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</row>
    <row r="36" spans="20:46"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</row>
    <row r="37" spans="20:46"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</row>
    <row r="38" spans="20:46"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</row>
    <row r="39" spans="20:46"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</row>
    <row r="40" spans="20:46"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</row>
    <row r="41" spans="20:46"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</row>
    <row r="42" spans="20:46"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</row>
    <row r="43" spans="20:46"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</row>
    <row r="44" spans="20:46"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</row>
  </sheetData>
  <mergeCells count="21">
    <mergeCell ref="N3:P3"/>
    <mergeCell ref="Q3:S3"/>
    <mergeCell ref="T3:V3"/>
    <mergeCell ref="Z3:AB3"/>
    <mergeCell ref="AL3:AN3"/>
    <mergeCell ref="AX3:AZ3"/>
    <mergeCell ref="A1:AZ1"/>
    <mergeCell ref="A22:AT22"/>
    <mergeCell ref="AI3:AK3"/>
    <mergeCell ref="W3:Y3"/>
    <mergeCell ref="AC3:AE3"/>
    <mergeCell ref="AF3:AH3"/>
    <mergeCell ref="A20:AT20"/>
    <mergeCell ref="AO3:AQ3"/>
    <mergeCell ref="AR3:AT3"/>
    <mergeCell ref="AU3:AW3"/>
    <mergeCell ref="A3:A4"/>
    <mergeCell ref="B3:D3"/>
    <mergeCell ref="E3:G3"/>
    <mergeCell ref="H3:J3"/>
    <mergeCell ref="K3:M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全般刑案加害人與被害人-年齡組</vt:lpstr>
      <vt:lpstr>'全般刑案加害人與被害人-年齡組'!Print_Area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黄建瑋</dc:creator>
  <cp:lastModifiedBy>王嘉薇</cp:lastModifiedBy>
  <cp:lastPrinted>2026-04-22T05:40:03Z</cp:lastPrinted>
  <dcterms:created xsi:type="dcterms:W3CDTF">2022-03-30T09:18:59Z</dcterms:created>
  <dcterms:modified xsi:type="dcterms:W3CDTF">2026-04-22T05:40:05Z</dcterms:modified>
</cp:coreProperties>
</file>