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性平業務\每年度上傳性別統計(115年~)\"/>
    </mc:Choice>
  </mc:AlternateContent>
  <xr:revisionPtr revIDLastSave="0" documentId="8_{E5E5B3CE-1FF9-49D8-9E43-FF88FC0BA28E}" xr6:coauthVersionLast="47" xr6:coauthVersionMax="47" xr10:uidLastSave="{00000000-0000-0000-0000-000000000000}"/>
  <bookViews>
    <workbookView xWindow="14235" yWindow="1020" windowWidth="14700" windowHeight="14325" xr2:uid="{34EEBA51-4461-4539-A5C0-EF21D35D4662}"/>
  </bookViews>
  <sheets>
    <sheet name="112" sheetId="1" r:id="rId1"/>
  </sheets>
  <definedNames>
    <definedName name="_xlnm.Print_Area" localSheetId="0">'112'!$A$1:$A$22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9" i="1" l="1"/>
  <c r="C19" i="1"/>
  <c r="C18" i="1"/>
  <c r="B12" i="1"/>
  <c r="B11" i="1"/>
  <c r="B10" i="1"/>
  <c r="D17" i="1" s="1"/>
  <c r="C17" i="1" l="1"/>
  <c r="D18" i="1" l="1"/>
  <c r="B9" i="1"/>
  <c r="B8" i="1"/>
  <c r="B7" i="1"/>
  <c r="B6" i="1"/>
  <c r="D16" i="1" l="1"/>
  <c r="C16" i="1"/>
  <c r="D13" i="1"/>
  <c r="C13" i="1"/>
  <c r="D14" i="1"/>
  <c r="C14" i="1"/>
  <c r="D15" i="1"/>
  <c r="C15" i="1"/>
  <c r="B15" i="1"/>
</calcChain>
</file>

<file path=xl/sharedStrings.xml><?xml version="1.0" encoding="utf-8"?>
<sst xmlns="http://schemas.openxmlformats.org/spreadsheetml/2006/main" count="23" uniqueCount="22">
  <si>
    <t xml:space="preserve"> 　                項目與
　                   性別
年(底)別</t>
    <phoneticPr fontId="4" type="noConversion"/>
  </si>
  <si>
    <t>合計</t>
    <phoneticPr fontId="4" type="noConversion"/>
  </si>
  <si>
    <t>男</t>
    <phoneticPr fontId="4" type="noConversion"/>
  </si>
  <si>
    <t>女</t>
    <phoneticPr fontId="4" type="noConversion"/>
  </si>
  <si>
    <t>108年(底)</t>
  </si>
  <si>
    <t>109年(底)</t>
    <phoneticPr fontId="4" type="noConversion"/>
  </si>
  <si>
    <t>110年(底)</t>
    <phoneticPr fontId="4" type="noConversion"/>
  </si>
  <si>
    <t>111年(底)</t>
    <phoneticPr fontId="4" type="noConversion"/>
  </si>
  <si>
    <t>108(百分比)</t>
    <phoneticPr fontId="4" type="noConversion"/>
  </si>
  <si>
    <t>109(百分比)</t>
    <phoneticPr fontId="4" type="noConversion"/>
  </si>
  <si>
    <t>110(百分比)</t>
    <phoneticPr fontId="4" type="noConversion"/>
  </si>
  <si>
    <t>111(百分比)</t>
    <phoneticPr fontId="4" type="noConversion"/>
  </si>
  <si>
    <t>資料來源：</t>
    <phoneticPr fontId="4" type="noConversion"/>
  </si>
  <si>
    <t>備註：</t>
    <phoneticPr fontId="4" type="noConversion"/>
  </si>
  <si>
    <t>附件２：桃園市原民類性別統計指標</t>
    <phoneticPr fontId="4" type="noConversion"/>
  </si>
  <si>
    <t>文化健康站服務人次
(109年新增指標)</t>
    <phoneticPr fontId="4" type="noConversion"/>
  </si>
  <si>
    <t>112年(底)</t>
    <phoneticPr fontId="3" type="noConversion"/>
  </si>
  <si>
    <t>112(百分比)</t>
    <phoneticPr fontId="3" type="noConversion"/>
  </si>
  <si>
    <t>113年(12月底)</t>
    <phoneticPr fontId="3" type="noConversion"/>
  </si>
  <si>
    <r>
      <t>114年(</t>
    </r>
    <r>
      <rPr>
        <b/>
        <sz val="12"/>
        <color rgb="FFFF0000"/>
        <rFont val="標楷體"/>
        <family val="4"/>
        <charset val="136"/>
      </rPr>
      <t>12</t>
    </r>
    <r>
      <rPr>
        <b/>
        <sz val="12"/>
        <rFont val="標楷體"/>
        <family val="4"/>
        <charset val="136"/>
      </rPr>
      <t>月底)</t>
    </r>
    <phoneticPr fontId="3" type="noConversion"/>
  </si>
  <si>
    <r>
      <t>114年(</t>
    </r>
    <r>
      <rPr>
        <b/>
        <sz val="12"/>
        <color rgb="FFFF0000"/>
        <rFont val="標楷體"/>
        <family val="4"/>
        <charset val="136"/>
      </rPr>
      <t>12</t>
    </r>
    <r>
      <rPr>
        <b/>
        <sz val="12"/>
        <rFont val="標楷體"/>
        <family val="4"/>
        <charset val="136"/>
      </rPr>
      <t>月底)</t>
    </r>
    <phoneticPr fontId="4" type="noConversion"/>
  </si>
  <si>
    <r>
      <t>更新日期</t>
    </r>
    <r>
      <rPr>
        <sz val="11"/>
        <color indexed="8"/>
        <rFont val="新細明體"/>
        <family val="1"/>
        <charset val="136"/>
      </rPr>
      <t>：</t>
    </r>
    <r>
      <rPr>
        <sz val="11"/>
        <color indexed="8"/>
        <rFont val="標楷體"/>
        <family val="4"/>
        <charset val="136"/>
      </rPr>
      <t>114.12.31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</si>
</sst>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8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1"/>
      <color theme="1"/>
      <name val="標楷體"/>
      <family val="4"/>
      <charset val="136"/>
    </font>
    <font>
      <sz val="11"/>
      <color indexed="8"/>
      <name val="新細明體"/>
      <family val="1"/>
      <charset val="136"/>
    </font>
    <font>
      <sz val="11"/>
      <color indexed="8"/>
      <name val="標楷體"/>
      <family val="4"/>
      <charset val="136"/>
    </font>
    <font>
      <b/>
      <sz val="12"/>
      <name val="新細明體"/>
      <family val="1"/>
      <charset val="136"/>
      <scheme val="minor"/>
    </font>
    <font>
      <b/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5" fillId="0" borderId="0" xfId="0" applyFont="1">
      <alignment vertical="center"/>
    </xf>
    <xf numFmtId="0" fontId="6" fillId="2" borderId="0" xfId="0" applyFont="1" applyFill="1">
      <alignment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5" fillId="2" borderId="0" xfId="0" applyFont="1" applyFill="1" applyAlignment="1">
      <alignment horizontal="left" vertical="center"/>
    </xf>
    <xf numFmtId="176" fontId="5" fillId="0" borderId="2" xfId="0" applyNumberFormat="1" applyFont="1" applyBorder="1" applyAlignment="1">
      <alignment horizontal="center" vertical="center"/>
    </xf>
    <xf numFmtId="10" fontId="0" fillId="0" borderId="2" xfId="1" applyNumberFormat="1" applyFont="1" applyFill="1" applyBorder="1" applyAlignment="1">
      <alignment horizontal="center" vertical="center"/>
    </xf>
    <xf numFmtId="9" fontId="0" fillId="0" borderId="2" xfId="1" applyFont="1" applyFill="1" applyBorder="1" applyAlignment="1">
      <alignment horizontal="center" vertical="center"/>
    </xf>
    <xf numFmtId="9" fontId="9" fillId="0" borderId="2" xfId="0" applyNumberFormat="1" applyFont="1" applyBorder="1" applyAlignment="1">
      <alignment horizontal="center" vertical="center"/>
    </xf>
    <xf numFmtId="10" fontId="9" fillId="0" borderId="2" xfId="0" applyNumberFormat="1" applyFont="1" applyBorder="1" applyAlignment="1">
      <alignment horizontal="center" vertical="center"/>
    </xf>
    <xf numFmtId="10" fontId="9" fillId="0" borderId="2" xfId="1" applyNumberFormat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9" fontId="9" fillId="0" borderId="2" xfId="1" applyFont="1" applyFill="1" applyBorder="1" applyAlignment="1">
      <alignment horizontal="center" vertical="center"/>
    </xf>
    <xf numFmtId="176" fontId="8" fillId="4" borderId="2" xfId="0" applyNumberFormat="1" applyFont="1" applyFill="1" applyBorder="1" applyAlignment="1">
      <alignment horizontal="center" vertical="center"/>
    </xf>
    <xf numFmtId="10" fontId="13" fillId="4" borderId="2" xfId="1" applyNumberFormat="1" applyFont="1" applyFill="1" applyBorder="1" applyAlignment="1">
      <alignment horizontal="center" vertical="center"/>
    </xf>
    <xf numFmtId="9" fontId="13" fillId="4" borderId="2" xfId="1" applyFont="1" applyFill="1" applyBorder="1" applyAlignment="1">
      <alignment horizontal="center" vertical="center"/>
    </xf>
    <xf numFmtId="0" fontId="2" fillId="2" borderId="0" xfId="0" applyFont="1" applyFill="1">
      <alignment vertical="center"/>
    </xf>
    <xf numFmtId="0" fontId="10" fillId="2" borderId="0" xfId="0" applyFont="1" applyFill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6" fontId="7" fillId="0" borderId="2" xfId="0" applyNumberFormat="1" applyFont="1" applyFill="1" applyBorder="1" applyAlignment="1">
      <alignment horizontal="center" vertical="center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7AB8D-C7C4-4689-859D-2E806366C239}">
  <sheetPr>
    <pageSetUpPr fitToPage="1"/>
  </sheetPr>
  <dimension ref="A1:E22"/>
  <sheetViews>
    <sheetView showGridLines="0"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3" sqref="A23"/>
    </sheetView>
  </sheetViews>
  <sheetFormatPr defaultRowHeight="16.5" x14ac:dyDescent="0.25"/>
  <cols>
    <col min="1" max="1" width="28.125" customWidth="1"/>
    <col min="2" max="4" width="10.75" bestFit="1" customWidth="1"/>
  </cols>
  <sheetData>
    <row r="1" spans="1:4" s="2" customFormat="1" ht="16.5" customHeight="1" x14ac:dyDescent="0.25">
      <c r="A1" s="20" t="s">
        <v>14</v>
      </c>
    </row>
    <row r="2" spans="1:4" s="2" customFormat="1" ht="16.5" customHeight="1" x14ac:dyDescent="0.25">
      <c r="A2" s="20"/>
    </row>
    <row r="3" spans="1:4" s="2" customFormat="1" ht="15.75" customHeight="1" x14ac:dyDescent="0.25">
      <c r="A3" s="3"/>
    </row>
    <row r="4" spans="1:4" ht="87.75" customHeight="1" x14ac:dyDescent="0.25">
      <c r="A4" s="27" t="s">
        <v>0</v>
      </c>
      <c r="B4" s="25" t="s">
        <v>15</v>
      </c>
      <c r="C4" s="26"/>
      <c r="D4" s="26"/>
    </row>
    <row r="5" spans="1:4" ht="36" customHeight="1" x14ac:dyDescent="0.25">
      <c r="A5" s="27"/>
      <c r="B5" s="5" t="s">
        <v>1</v>
      </c>
      <c r="C5" s="5" t="s">
        <v>2</v>
      </c>
      <c r="D5" s="5" t="s">
        <v>3</v>
      </c>
    </row>
    <row r="6" spans="1:4" s="6" customFormat="1" ht="18" customHeight="1" x14ac:dyDescent="0.25">
      <c r="A6" s="4" t="s">
        <v>4</v>
      </c>
      <c r="B6" s="15">
        <f>SUM(C6:D6)</f>
        <v>21606</v>
      </c>
      <c r="C6" s="15">
        <v>7013</v>
      </c>
      <c r="D6" s="15">
        <v>14593</v>
      </c>
    </row>
    <row r="7" spans="1:4" s="6" customFormat="1" ht="18" customHeight="1" x14ac:dyDescent="0.25">
      <c r="A7" s="4" t="s">
        <v>5</v>
      </c>
      <c r="B7" s="15">
        <f>C7+D7</f>
        <v>59386</v>
      </c>
      <c r="C7" s="15">
        <v>20090</v>
      </c>
      <c r="D7" s="15">
        <v>39296</v>
      </c>
    </row>
    <row r="8" spans="1:4" s="6" customFormat="1" x14ac:dyDescent="0.25">
      <c r="A8" s="4" t="s">
        <v>6</v>
      </c>
      <c r="B8" s="15">
        <f>SUM(C8:D8)</f>
        <v>72556</v>
      </c>
      <c r="C8" s="15">
        <v>22986</v>
      </c>
      <c r="D8" s="15">
        <v>49570</v>
      </c>
    </row>
    <row r="9" spans="1:4" ht="37.5" customHeight="1" x14ac:dyDescent="0.25">
      <c r="A9" s="4" t="s">
        <v>7</v>
      </c>
      <c r="B9" s="8">
        <f>C9+D9</f>
        <v>103001</v>
      </c>
      <c r="C9" s="8">
        <v>31809</v>
      </c>
      <c r="D9" s="8">
        <v>71192</v>
      </c>
    </row>
    <row r="10" spans="1:4" ht="37.5" customHeight="1" x14ac:dyDescent="0.25">
      <c r="A10" s="22" t="s">
        <v>16</v>
      </c>
      <c r="B10" s="8">
        <f>C10+D10</f>
        <v>147845</v>
      </c>
      <c r="C10" s="28">
        <v>43356</v>
      </c>
      <c r="D10" s="8">
        <v>104489</v>
      </c>
    </row>
    <row r="11" spans="1:4" ht="37.5" customHeight="1" x14ac:dyDescent="0.25">
      <c r="A11" s="23" t="s">
        <v>18</v>
      </c>
      <c r="B11" s="8">
        <f>C11+D11</f>
        <v>167211</v>
      </c>
      <c r="C11" s="24">
        <v>49199</v>
      </c>
      <c r="D11" s="8">
        <v>118012</v>
      </c>
    </row>
    <row r="12" spans="1:4" ht="37.5" customHeight="1" x14ac:dyDescent="0.25">
      <c r="A12" s="14" t="s">
        <v>19</v>
      </c>
      <c r="B12" s="17">
        <f>C12+D12</f>
        <v>167974</v>
      </c>
      <c r="C12" s="17">
        <v>49649</v>
      </c>
      <c r="D12" s="17">
        <v>118325</v>
      </c>
    </row>
    <row r="13" spans="1:4" s="6" customFormat="1" x14ac:dyDescent="0.25">
      <c r="A13" s="4" t="s">
        <v>8</v>
      </c>
      <c r="B13" s="11">
        <v>1</v>
      </c>
      <c r="C13" s="12">
        <f>C6/B6</f>
        <v>0.32458576321392207</v>
      </c>
      <c r="D13" s="12">
        <f>D6/B6</f>
        <v>0.67541423678607793</v>
      </c>
    </row>
    <row r="14" spans="1:4" s="6" customFormat="1" x14ac:dyDescent="0.25">
      <c r="A14" s="4" t="s">
        <v>9</v>
      </c>
      <c r="B14" s="11">
        <v>1</v>
      </c>
      <c r="C14" s="12">
        <f>C7/B7</f>
        <v>0.33829522109588117</v>
      </c>
      <c r="D14" s="12">
        <f>D7/B7</f>
        <v>0.66170477890411883</v>
      </c>
    </row>
    <row r="15" spans="1:4" s="6" customFormat="1" ht="21.75" customHeight="1" x14ac:dyDescent="0.25">
      <c r="A15" s="4" t="s">
        <v>10</v>
      </c>
      <c r="B15" s="16">
        <f>B8/B8</f>
        <v>1</v>
      </c>
      <c r="C15" s="13">
        <f>C8/B8</f>
        <v>0.3168035724130327</v>
      </c>
      <c r="D15" s="13">
        <f>D8/B8</f>
        <v>0.6831964275869673</v>
      </c>
    </row>
    <row r="16" spans="1:4" x14ac:dyDescent="0.25">
      <c r="A16" s="4" t="s">
        <v>11</v>
      </c>
      <c r="B16" s="10">
        <v>1</v>
      </c>
      <c r="C16" s="9">
        <f>C9/B9</f>
        <v>0.30882224444422868</v>
      </c>
      <c r="D16" s="9">
        <f>D9/B9</f>
        <v>0.69117775555577132</v>
      </c>
    </row>
    <row r="17" spans="1:5" x14ac:dyDescent="0.25">
      <c r="A17" s="22" t="s">
        <v>17</v>
      </c>
      <c r="B17" s="10">
        <v>1</v>
      </c>
      <c r="C17" s="9">
        <f>C10/B10</f>
        <v>0.29325306909263077</v>
      </c>
      <c r="D17" s="9">
        <f>D10/B10</f>
        <v>0.70674693090736918</v>
      </c>
    </row>
    <row r="18" spans="1:5" x14ac:dyDescent="0.25">
      <c r="A18" s="23" t="s">
        <v>18</v>
      </c>
      <c r="B18" s="10">
        <v>1</v>
      </c>
      <c r="C18" s="9">
        <f>C11/B11</f>
        <v>0.29423303490799052</v>
      </c>
      <c r="D18" s="9">
        <f t="shared" ref="D18" si="0">D11/B11</f>
        <v>0.70576696509200953</v>
      </c>
    </row>
    <row r="19" spans="1:5" ht="37.5" customHeight="1" x14ac:dyDescent="0.25">
      <c r="A19" s="14" t="s">
        <v>20</v>
      </c>
      <c r="B19" s="19">
        <v>1</v>
      </c>
      <c r="C19" s="18">
        <f>C12/B12</f>
        <v>0.2955755057330301</v>
      </c>
      <c r="D19" s="18">
        <f>D12/B12</f>
        <v>0.70442449426696985</v>
      </c>
      <c r="E19" s="6"/>
    </row>
    <row r="20" spans="1:5" x14ac:dyDescent="0.25">
      <c r="A20" s="7" t="s">
        <v>12</v>
      </c>
    </row>
    <row r="21" spans="1:5" x14ac:dyDescent="0.25">
      <c r="A21" s="1" t="s">
        <v>13</v>
      </c>
    </row>
    <row r="22" spans="1:5" x14ac:dyDescent="0.25">
      <c r="A22" s="21" t="s">
        <v>21</v>
      </c>
    </row>
  </sheetData>
  <mergeCells count="2">
    <mergeCell ref="B4:D4"/>
    <mergeCell ref="A4:A5"/>
  </mergeCells>
  <phoneticPr fontId="4" type="noConversion"/>
  <pageMargins left="0.7" right="0.7" top="0.75" bottom="0.75" header="0.3" footer="0.3"/>
  <pageSetup paperSize="8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112</vt:lpstr>
      <vt:lpstr>'112'!Print_Area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龎文婕</dc:creator>
  <cp:lastModifiedBy>楊瑞芳</cp:lastModifiedBy>
  <cp:lastPrinted>2024-04-01T03:48:51Z</cp:lastPrinted>
  <dcterms:created xsi:type="dcterms:W3CDTF">2023-09-14T07:45:15Z</dcterms:created>
  <dcterms:modified xsi:type="dcterms:W3CDTF">2026-04-20T05:38:42Z</dcterms:modified>
</cp:coreProperties>
</file>