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840" activeTab="9"/>
  </bookViews>
  <sheets>
    <sheet name="105年" sheetId="2" r:id="rId1"/>
    <sheet name="106年 " sheetId="3" r:id="rId2"/>
    <sheet name="107年" sheetId="4" r:id="rId3"/>
    <sheet name="108年" sheetId="5" r:id="rId4"/>
    <sheet name="109年 " sheetId="6" r:id="rId5"/>
    <sheet name="110年" sheetId="7" r:id="rId6"/>
    <sheet name="111年 " sheetId="8" r:id="rId7"/>
    <sheet name="112年" sheetId="9" r:id="rId8"/>
    <sheet name="113年" sheetId="10" r:id="rId9"/>
    <sheet name="114年 " sheetId="11" r:id="rId10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4" i="11" l="1"/>
  <c r="J56" i="11" s="1"/>
  <c r="D54" i="11"/>
  <c r="I55" i="11" s="1"/>
  <c r="C54" i="11"/>
  <c r="H55" i="11" s="1"/>
  <c r="E51" i="11"/>
  <c r="J53" i="11" s="1"/>
  <c r="D51" i="11"/>
  <c r="I52" i="11" s="1"/>
  <c r="C51" i="11"/>
  <c r="H52" i="11" s="1"/>
  <c r="E48" i="11"/>
  <c r="J50" i="11" s="1"/>
  <c r="D48" i="11"/>
  <c r="I49" i="11" s="1"/>
  <c r="C48" i="11"/>
  <c r="H49" i="11" s="1"/>
  <c r="E45" i="11"/>
  <c r="J47" i="11" s="1"/>
  <c r="D45" i="11"/>
  <c r="I46" i="11" s="1"/>
  <c r="C45" i="11"/>
  <c r="H46" i="11" s="1"/>
  <c r="E42" i="11"/>
  <c r="J44" i="11" s="1"/>
  <c r="D42" i="11"/>
  <c r="I43" i="11" s="1"/>
  <c r="C42" i="11"/>
  <c r="H43" i="11" s="1"/>
  <c r="E39" i="11"/>
  <c r="J41" i="11" s="1"/>
  <c r="D39" i="11"/>
  <c r="I40" i="11" s="1"/>
  <c r="C39" i="11"/>
  <c r="H40" i="11" s="1"/>
  <c r="E36" i="11"/>
  <c r="J38" i="11" s="1"/>
  <c r="D36" i="11"/>
  <c r="I38" i="11" s="1"/>
  <c r="C36" i="11"/>
  <c r="H37" i="11" s="1"/>
  <c r="E33" i="11"/>
  <c r="J35" i="11" s="1"/>
  <c r="D33" i="11"/>
  <c r="I34" i="11" s="1"/>
  <c r="C33" i="11"/>
  <c r="H34" i="11" s="1"/>
  <c r="I31" i="11"/>
  <c r="I30" i="11" s="1"/>
  <c r="E30" i="11"/>
  <c r="J32" i="11" s="1"/>
  <c r="D30" i="11"/>
  <c r="I32" i="11" s="1"/>
  <c r="C30" i="11"/>
  <c r="H31" i="11" s="1"/>
  <c r="E27" i="11"/>
  <c r="J29" i="11" s="1"/>
  <c r="D27" i="11"/>
  <c r="I29" i="11" s="1"/>
  <c r="C27" i="11"/>
  <c r="H28" i="11" s="1"/>
  <c r="E24" i="11"/>
  <c r="J26" i="11" s="1"/>
  <c r="D24" i="11"/>
  <c r="I26" i="11" s="1"/>
  <c r="C24" i="11"/>
  <c r="H25" i="11" s="1"/>
  <c r="E21" i="11"/>
  <c r="J23" i="11" s="1"/>
  <c r="D21" i="11"/>
  <c r="I22" i="11" s="1"/>
  <c r="C21" i="11"/>
  <c r="H22" i="11" s="1"/>
  <c r="E18" i="11"/>
  <c r="J20" i="11" s="1"/>
  <c r="D18" i="11"/>
  <c r="I20" i="11" s="1"/>
  <c r="C18" i="11"/>
  <c r="H19" i="11" s="1"/>
  <c r="E15" i="11"/>
  <c r="J17" i="11" s="1"/>
  <c r="D15" i="11"/>
  <c r="I16" i="11" s="1"/>
  <c r="C15" i="11"/>
  <c r="H16" i="11" s="1"/>
  <c r="E12" i="11"/>
  <c r="J14" i="11" s="1"/>
  <c r="D12" i="11"/>
  <c r="I13" i="11" s="1"/>
  <c r="C12" i="11"/>
  <c r="H13" i="11" s="1"/>
  <c r="E9" i="11"/>
  <c r="J11" i="11" s="1"/>
  <c r="D9" i="11"/>
  <c r="I10" i="11" s="1"/>
  <c r="C9" i="11"/>
  <c r="H10" i="11" s="1"/>
  <c r="J8" i="11"/>
  <c r="I8" i="11"/>
  <c r="H8" i="11"/>
  <c r="J7" i="11"/>
  <c r="I7" i="11"/>
  <c r="I6" i="11" s="1"/>
  <c r="H7" i="11"/>
  <c r="H6" i="11" s="1"/>
  <c r="J37" i="11" l="1"/>
  <c r="J34" i="11"/>
  <c r="J33" i="11" s="1"/>
  <c r="I25" i="11"/>
  <c r="I24" i="11" s="1"/>
  <c r="J22" i="11"/>
  <c r="J21" i="11" s="1"/>
  <c r="I19" i="11"/>
  <c r="I18" i="11" s="1"/>
  <c r="I14" i="11"/>
  <c r="I12" i="11"/>
  <c r="J10" i="11"/>
  <c r="J9" i="11" s="1"/>
  <c r="J55" i="11"/>
  <c r="J52" i="11"/>
  <c r="J49" i="11"/>
  <c r="J48" i="11" s="1"/>
  <c r="J46" i="11"/>
  <c r="J45" i="11" s="1"/>
  <c r="J43" i="11"/>
  <c r="J40" i="11"/>
  <c r="J39" i="11" s="1"/>
  <c r="I37" i="11"/>
  <c r="I36" i="11" s="1"/>
  <c r="I35" i="11"/>
  <c r="I33" i="11" s="1"/>
  <c r="J31" i="11"/>
  <c r="J30" i="11" s="1"/>
  <c r="I28" i="11"/>
  <c r="I27" i="11" s="1"/>
  <c r="J28" i="11"/>
  <c r="J27" i="11" s="1"/>
  <c r="J25" i="11"/>
  <c r="J24" i="11" s="1"/>
  <c r="I23" i="11"/>
  <c r="I21" i="11" s="1"/>
  <c r="J19" i="11"/>
  <c r="J18" i="11" s="1"/>
  <c r="J16" i="11"/>
  <c r="I17" i="11"/>
  <c r="I15" i="11" s="1"/>
  <c r="J13" i="11"/>
  <c r="J12" i="11" s="1"/>
  <c r="I11" i="11"/>
  <c r="I9" i="11" s="1"/>
  <c r="J6" i="11"/>
  <c r="H48" i="11"/>
  <c r="H9" i="11"/>
  <c r="J15" i="11"/>
  <c r="H24" i="11"/>
  <c r="J36" i="11"/>
  <c r="H45" i="11"/>
  <c r="H21" i="11"/>
  <c r="J42" i="11"/>
  <c r="J51" i="11"/>
  <c r="J54" i="11"/>
  <c r="H11" i="11"/>
  <c r="H14" i="11"/>
  <c r="H12" i="11" s="1"/>
  <c r="H17" i="11"/>
  <c r="H15" i="11" s="1"/>
  <c r="H20" i="11"/>
  <c r="H18" i="11" s="1"/>
  <c r="H23" i="11"/>
  <c r="H26" i="11"/>
  <c r="H29" i="11"/>
  <c r="H27" i="11" s="1"/>
  <c r="H32" i="11"/>
  <c r="H30" i="11" s="1"/>
  <c r="H35" i="11"/>
  <c r="H33" i="11" s="1"/>
  <c r="H38" i="11"/>
  <c r="H36" i="11" s="1"/>
  <c r="H41" i="11"/>
  <c r="H39" i="11" s="1"/>
  <c r="H44" i="11"/>
  <c r="H42" i="11" s="1"/>
  <c r="H47" i="11"/>
  <c r="H50" i="11"/>
  <c r="H53" i="11"/>
  <c r="H51" i="11" s="1"/>
  <c r="H56" i="11"/>
  <c r="H54" i="11" s="1"/>
  <c r="I41" i="11"/>
  <c r="I39" i="11" s="1"/>
  <c r="I44" i="11"/>
  <c r="I42" i="11" s="1"/>
  <c r="I47" i="11"/>
  <c r="I45" i="11" s="1"/>
  <c r="I50" i="11"/>
  <c r="I48" i="11" s="1"/>
  <c r="I53" i="11"/>
  <c r="I51" i="11" s="1"/>
  <c r="I56" i="11"/>
  <c r="I54" i="11" s="1"/>
  <c r="H56" i="10"/>
  <c r="E54" i="10"/>
  <c r="J55" i="10" s="1"/>
  <c r="D54" i="10"/>
  <c r="I56" i="10" s="1"/>
  <c r="C54" i="10"/>
  <c r="H55" i="10" s="1"/>
  <c r="H54" i="10" s="1"/>
  <c r="E51" i="10"/>
  <c r="J52" i="10" s="1"/>
  <c r="D51" i="10"/>
  <c r="I53" i="10" s="1"/>
  <c r="C51" i="10"/>
  <c r="H53" i="10" s="1"/>
  <c r="H50" i="10"/>
  <c r="E48" i="10"/>
  <c r="J49" i="10" s="1"/>
  <c r="D48" i="10"/>
  <c r="I50" i="10" s="1"/>
  <c r="C48" i="10"/>
  <c r="H49" i="10" s="1"/>
  <c r="H48" i="10" s="1"/>
  <c r="E45" i="10"/>
  <c r="J46" i="10" s="1"/>
  <c r="D45" i="10"/>
  <c r="I47" i="10" s="1"/>
  <c r="C45" i="10"/>
  <c r="H47" i="10" s="1"/>
  <c r="J44" i="10"/>
  <c r="E42" i="10"/>
  <c r="J43" i="10" s="1"/>
  <c r="D42" i="10"/>
  <c r="I44" i="10" s="1"/>
  <c r="C42" i="10"/>
  <c r="H44" i="10" s="1"/>
  <c r="J41" i="10"/>
  <c r="E39" i="10"/>
  <c r="J40" i="10" s="1"/>
  <c r="D39" i="10"/>
  <c r="I41" i="10" s="1"/>
  <c r="C39" i="10"/>
  <c r="H41" i="10" s="1"/>
  <c r="H37" i="10"/>
  <c r="E36" i="10"/>
  <c r="J37" i="10" s="1"/>
  <c r="D36" i="10"/>
  <c r="I38" i="10" s="1"/>
  <c r="C36" i="10"/>
  <c r="H38" i="10" s="1"/>
  <c r="E33" i="10"/>
  <c r="J34" i="10" s="1"/>
  <c r="D33" i="10"/>
  <c r="I35" i="10" s="1"/>
  <c r="C33" i="10"/>
  <c r="H35" i="10" s="1"/>
  <c r="H32" i="10"/>
  <c r="E30" i="10"/>
  <c r="J31" i="10" s="1"/>
  <c r="D30" i="10"/>
  <c r="I32" i="10" s="1"/>
  <c r="C30" i="10"/>
  <c r="H31" i="10" s="1"/>
  <c r="H30" i="10" s="1"/>
  <c r="J29" i="10"/>
  <c r="E27" i="10"/>
  <c r="J28" i="10" s="1"/>
  <c r="D27" i="10"/>
  <c r="I29" i="10" s="1"/>
  <c r="C27" i="10"/>
  <c r="H28" i="10" s="1"/>
  <c r="J26" i="10"/>
  <c r="E24" i="10"/>
  <c r="J25" i="10" s="1"/>
  <c r="D24" i="10"/>
  <c r="I26" i="10" s="1"/>
  <c r="C24" i="10"/>
  <c r="H26" i="10" s="1"/>
  <c r="H23" i="10"/>
  <c r="E21" i="10"/>
  <c r="J22" i="10" s="1"/>
  <c r="D21" i="10"/>
  <c r="I23" i="10" s="1"/>
  <c r="C21" i="10"/>
  <c r="H22" i="10" s="1"/>
  <c r="H21" i="10" s="1"/>
  <c r="J20" i="10"/>
  <c r="H20" i="10"/>
  <c r="E18" i="10"/>
  <c r="J19" i="10" s="1"/>
  <c r="D18" i="10"/>
  <c r="I20" i="10" s="1"/>
  <c r="C18" i="10"/>
  <c r="H19" i="10" s="1"/>
  <c r="H18" i="10" s="1"/>
  <c r="J17" i="10"/>
  <c r="E15" i="10"/>
  <c r="J16" i="10" s="1"/>
  <c r="D15" i="10"/>
  <c r="I17" i="10" s="1"/>
  <c r="C15" i="10"/>
  <c r="H17" i="10" s="1"/>
  <c r="H14" i="10"/>
  <c r="E12" i="10"/>
  <c r="J13" i="10" s="1"/>
  <c r="D12" i="10"/>
  <c r="I14" i="10" s="1"/>
  <c r="C12" i="10"/>
  <c r="H13" i="10" s="1"/>
  <c r="H12" i="10" s="1"/>
  <c r="E9" i="10"/>
  <c r="J10" i="10" s="1"/>
  <c r="D9" i="10"/>
  <c r="I11" i="10" s="1"/>
  <c r="C9" i="10"/>
  <c r="H11" i="10" s="1"/>
  <c r="J8" i="10"/>
  <c r="J6" i="10" s="1"/>
  <c r="I8" i="10"/>
  <c r="H8" i="10"/>
  <c r="J7" i="10"/>
  <c r="I7" i="10"/>
  <c r="I6" i="10" s="1"/>
  <c r="H7" i="10"/>
  <c r="H6" i="10"/>
  <c r="I19" i="9"/>
  <c r="H11" i="9"/>
  <c r="E54" i="9"/>
  <c r="J55" i="9" s="1"/>
  <c r="D54" i="9"/>
  <c r="I56" i="9" s="1"/>
  <c r="C54" i="9"/>
  <c r="H55" i="9" s="1"/>
  <c r="J53" i="9"/>
  <c r="I53" i="9"/>
  <c r="E51" i="9"/>
  <c r="J52" i="9" s="1"/>
  <c r="D51" i="9"/>
  <c r="I52" i="9" s="1"/>
  <c r="I51" i="9" s="1"/>
  <c r="C51" i="9"/>
  <c r="H52" i="9" s="1"/>
  <c r="I49" i="9"/>
  <c r="H49" i="9"/>
  <c r="E48" i="9"/>
  <c r="J49" i="9" s="1"/>
  <c r="D48" i="9"/>
  <c r="I50" i="9" s="1"/>
  <c r="C48" i="9"/>
  <c r="H50" i="9" s="1"/>
  <c r="E45" i="9"/>
  <c r="J46" i="9" s="1"/>
  <c r="D45" i="9"/>
  <c r="I47" i="9" s="1"/>
  <c r="C45" i="9"/>
  <c r="H47" i="9" s="1"/>
  <c r="E42" i="9"/>
  <c r="J43" i="9" s="1"/>
  <c r="D42" i="9"/>
  <c r="I43" i="9" s="1"/>
  <c r="C42" i="9"/>
  <c r="H44" i="9" s="1"/>
  <c r="I40" i="9"/>
  <c r="E39" i="9"/>
  <c r="J40" i="9" s="1"/>
  <c r="D39" i="9"/>
  <c r="I41" i="9" s="1"/>
  <c r="C39" i="9"/>
  <c r="H41" i="9" s="1"/>
  <c r="I37" i="9"/>
  <c r="H37" i="9"/>
  <c r="E36" i="9"/>
  <c r="J37" i="9" s="1"/>
  <c r="D36" i="9"/>
  <c r="I38" i="9" s="1"/>
  <c r="C36" i="9"/>
  <c r="H38" i="9" s="1"/>
  <c r="E33" i="9"/>
  <c r="J34" i="9" s="1"/>
  <c r="D33" i="9"/>
  <c r="I35" i="9" s="1"/>
  <c r="C33" i="9"/>
  <c r="H35" i="9" s="1"/>
  <c r="E30" i="9"/>
  <c r="J31" i="9" s="1"/>
  <c r="D30" i="9"/>
  <c r="I31" i="9" s="1"/>
  <c r="C30" i="9"/>
  <c r="H32" i="9" s="1"/>
  <c r="I28" i="9"/>
  <c r="E27" i="9"/>
  <c r="J28" i="9" s="1"/>
  <c r="D27" i="9"/>
  <c r="I29" i="9" s="1"/>
  <c r="C27" i="9"/>
  <c r="H29" i="9" s="1"/>
  <c r="I25" i="9"/>
  <c r="H25" i="9"/>
  <c r="E24" i="9"/>
  <c r="J25" i="9" s="1"/>
  <c r="D24" i="9"/>
  <c r="I26" i="9" s="1"/>
  <c r="C24" i="9"/>
  <c r="H26" i="9" s="1"/>
  <c r="E21" i="9"/>
  <c r="J22" i="9" s="1"/>
  <c r="D21" i="9"/>
  <c r="I23" i="9" s="1"/>
  <c r="C21" i="9"/>
  <c r="H23" i="9" s="1"/>
  <c r="E18" i="9"/>
  <c r="J19" i="9" s="1"/>
  <c r="D18" i="9"/>
  <c r="C18" i="9"/>
  <c r="H20" i="9" s="1"/>
  <c r="I16" i="9"/>
  <c r="E15" i="9"/>
  <c r="J16" i="9" s="1"/>
  <c r="D15" i="9"/>
  <c r="I17" i="9" s="1"/>
  <c r="C15" i="9"/>
  <c r="H17" i="9" s="1"/>
  <c r="H13" i="9"/>
  <c r="E12" i="9"/>
  <c r="J13" i="9" s="1"/>
  <c r="D12" i="9"/>
  <c r="I14" i="9" s="1"/>
  <c r="C12" i="9"/>
  <c r="H14" i="9" s="1"/>
  <c r="H10" i="9"/>
  <c r="E9" i="9"/>
  <c r="J10" i="9" s="1"/>
  <c r="D9" i="9"/>
  <c r="I11" i="9" s="1"/>
  <c r="C9" i="9"/>
  <c r="J8" i="9"/>
  <c r="I8" i="9"/>
  <c r="H8" i="9"/>
  <c r="H6" i="9" s="1"/>
  <c r="J7" i="9"/>
  <c r="J6" i="9" s="1"/>
  <c r="I7" i="9"/>
  <c r="H7" i="9"/>
  <c r="E54" i="8"/>
  <c r="J56" i="8" s="1"/>
  <c r="D54" i="8"/>
  <c r="I55" i="8" s="1"/>
  <c r="C54" i="8"/>
  <c r="H55" i="8" s="1"/>
  <c r="J52" i="8"/>
  <c r="E51" i="8"/>
  <c r="J53" i="8" s="1"/>
  <c r="D51" i="8"/>
  <c r="I52" i="8" s="1"/>
  <c r="C51" i="8"/>
  <c r="H52" i="8" s="1"/>
  <c r="J49" i="8"/>
  <c r="E48" i="8"/>
  <c r="J50" i="8" s="1"/>
  <c r="D48" i="8"/>
  <c r="I49" i="8" s="1"/>
  <c r="C48" i="8"/>
  <c r="H49" i="8" s="1"/>
  <c r="J46" i="8"/>
  <c r="E45" i="8"/>
  <c r="J47" i="8" s="1"/>
  <c r="D45" i="8"/>
  <c r="I46" i="8" s="1"/>
  <c r="C45" i="8"/>
  <c r="H46" i="8" s="1"/>
  <c r="E42" i="8"/>
  <c r="J44" i="8" s="1"/>
  <c r="D42" i="8"/>
  <c r="I43" i="8" s="1"/>
  <c r="C42" i="8"/>
  <c r="H43" i="8" s="1"/>
  <c r="E39" i="8"/>
  <c r="J41" i="8" s="1"/>
  <c r="D39" i="8"/>
  <c r="I40" i="8" s="1"/>
  <c r="C39" i="8"/>
  <c r="H40" i="8" s="1"/>
  <c r="J37" i="8"/>
  <c r="E36" i="8"/>
  <c r="J38" i="8" s="1"/>
  <c r="D36" i="8"/>
  <c r="I37" i="8" s="1"/>
  <c r="C36" i="8"/>
  <c r="H37" i="8" s="1"/>
  <c r="E33" i="8"/>
  <c r="J35" i="8" s="1"/>
  <c r="D33" i="8"/>
  <c r="I34" i="8" s="1"/>
  <c r="C33" i="8"/>
  <c r="H34" i="8" s="1"/>
  <c r="E30" i="8"/>
  <c r="J32" i="8" s="1"/>
  <c r="D30" i="8"/>
  <c r="I31" i="8" s="1"/>
  <c r="C30" i="8"/>
  <c r="H31" i="8" s="1"/>
  <c r="E27" i="8"/>
  <c r="J29" i="8" s="1"/>
  <c r="D27" i="8"/>
  <c r="I28" i="8" s="1"/>
  <c r="C27" i="8"/>
  <c r="H28" i="8" s="1"/>
  <c r="E24" i="8"/>
  <c r="J26" i="8" s="1"/>
  <c r="D24" i="8"/>
  <c r="I25" i="8" s="1"/>
  <c r="C24" i="8"/>
  <c r="H25" i="8" s="1"/>
  <c r="J22" i="8"/>
  <c r="E21" i="8"/>
  <c r="J23" i="8" s="1"/>
  <c r="D21" i="8"/>
  <c r="I22" i="8" s="1"/>
  <c r="C21" i="8"/>
  <c r="H22" i="8" s="1"/>
  <c r="E18" i="8"/>
  <c r="J20" i="8" s="1"/>
  <c r="D18" i="8"/>
  <c r="I19" i="8" s="1"/>
  <c r="C18" i="8"/>
  <c r="H19" i="8" s="1"/>
  <c r="J16" i="8"/>
  <c r="E15" i="8"/>
  <c r="J17" i="8" s="1"/>
  <c r="D15" i="8"/>
  <c r="I16" i="8" s="1"/>
  <c r="C15" i="8"/>
  <c r="H16" i="8" s="1"/>
  <c r="E12" i="8"/>
  <c r="J14" i="8" s="1"/>
  <c r="D12" i="8"/>
  <c r="I13" i="8" s="1"/>
  <c r="C12" i="8"/>
  <c r="H13" i="8" s="1"/>
  <c r="E9" i="8"/>
  <c r="J11" i="8" s="1"/>
  <c r="D9" i="8"/>
  <c r="I10" i="8" s="1"/>
  <c r="C9" i="8"/>
  <c r="H10" i="8" s="1"/>
  <c r="J7" i="8"/>
  <c r="J8" i="8"/>
  <c r="I7" i="8"/>
  <c r="H7" i="8"/>
  <c r="D6" i="7"/>
  <c r="I7" i="7" s="1"/>
  <c r="E54" i="7"/>
  <c r="J56" i="7" s="1"/>
  <c r="D54" i="7"/>
  <c r="I55" i="7" s="1"/>
  <c r="C54" i="7"/>
  <c r="H55" i="7" s="1"/>
  <c r="E51" i="7"/>
  <c r="J53" i="7" s="1"/>
  <c r="D51" i="7"/>
  <c r="I52" i="7" s="1"/>
  <c r="C51" i="7"/>
  <c r="H52" i="7" s="1"/>
  <c r="E48" i="7"/>
  <c r="J50" i="7" s="1"/>
  <c r="D48" i="7"/>
  <c r="I49" i="7" s="1"/>
  <c r="C48" i="7"/>
  <c r="H49" i="7" s="1"/>
  <c r="E45" i="7"/>
  <c r="J47" i="7" s="1"/>
  <c r="D45" i="7"/>
  <c r="I46" i="7" s="1"/>
  <c r="C45" i="7"/>
  <c r="H46" i="7" s="1"/>
  <c r="E42" i="7"/>
  <c r="J44" i="7" s="1"/>
  <c r="D42" i="7"/>
  <c r="I43" i="7" s="1"/>
  <c r="C42" i="7"/>
  <c r="H43" i="7" s="1"/>
  <c r="E39" i="7"/>
  <c r="J41" i="7" s="1"/>
  <c r="D39" i="7"/>
  <c r="I40" i="7" s="1"/>
  <c r="C39" i="7"/>
  <c r="H40" i="7" s="1"/>
  <c r="E36" i="7"/>
  <c r="J38" i="7" s="1"/>
  <c r="D36" i="7"/>
  <c r="I37" i="7" s="1"/>
  <c r="C36" i="7"/>
  <c r="H37" i="7" s="1"/>
  <c r="E33" i="7"/>
  <c r="J35" i="7" s="1"/>
  <c r="D33" i="7"/>
  <c r="I34" i="7" s="1"/>
  <c r="C33" i="7"/>
  <c r="H34" i="7" s="1"/>
  <c r="E30" i="7"/>
  <c r="J32" i="7" s="1"/>
  <c r="D30" i="7"/>
  <c r="I31" i="7" s="1"/>
  <c r="C30" i="7"/>
  <c r="H31" i="7" s="1"/>
  <c r="I29" i="7"/>
  <c r="J28" i="7"/>
  <c r="E27" i="7"/>
  <c r="J29" i="7" s="1"/>
  <c r="D27" i="7"/>
  <c r="I28" i="7" s="1"/>
  <c r="C27" i="7"/>
  <c r="H28" i="7" s="1"/>
  <c r="I26" i="7"/>
  <c r="E24" i="7"/>
  <c r="J26" i="7" s="1"/>
  <c r="D24" i="7"/>
  <c r="I25" i="7" s="1"/>
  <c r="C24" i="7"/>
  <c r="H25" i="7" s="1"/>
  <c r="E21" i="7"/>
  <c r="J23" i="7" s="1"/>
  <c r="D21" i="7"/>
  <c r="I22" i="7" s="1"/>
  <c r="C21" i="7"/>
  <c r="H22" i="7" s="1"/>
  <c r="I20" i="7"/>
  <c r="E18" i="7"/>
  <c r="J20" i="7" s="1"/>
  <c r="D18" i="7"/>
  <c r="I19" i="7" s="1"/>
  <c r="C18" i="7"/>
  <c r="H19" i="7" s="1"/>
  <c r="E15" i="7"/>
  <c r="J17" i="7" s="1"/>
  <c r="D15" i="7"/>
  <c r="I16" i="7" s="1"/>
  <c r="C15" i="7"/>
  <c r="H16" i="7" s="1"/>
  <c r="E12" i="7"/>
  <c r="J14" i="7" s="1"/>
  <c r="D12" i="7"/>
  <c r="I13" i="7" s="1"/>
  <c r="C12" i="7"/>
  <c r="H13" i="7" s="1"/>
  <c r="E9" i="7"/>
  <c r="J11" i="7" s="1"/>
  <c r="D9" i="7"/>
  <c r="I10" i="7" s="1"/>
  <c r="C9" i="7"/>
  <c r="H10" i="7" s="1"/>
  <c r="I8" i="7"/>
  <c r="E6" i="7"/>
  <c r="J8" i="7" s="1"/>
  <c r="C6" i="7"/>
  <c r="H7" i="7" s="1"/>
  <c r="I55" i="10" l="1"/>
  <c r="I54" i="10" s="1"/>
  <c r="J56" i="10"/>
  <c r="J54" i="10" s="1"/>
  <c r="H52" i="10"/>
  <c r="H51" i="10" s="1"/>
  <c r="I52" i="10"/>
  <c r="J53" i="10"/>
  <c r="J51" i="10" s="1"/>
  <c r="J48" i="10"/>
  <c r="J50" i="10"/>
  <c r="I49" i="10"/>
  <c r="H46" i="10"/>
  <c r="H45" i="10" s="1"/>
  <c r="I46" i="10"/>
  <c r="J47" i="10"/>
  <c r="J45" i="10" s="1"/>
  <c r="H43" i="10"/>
  <c r="H42" i="10" s="1"/>
  <c r="I43" i="10"/>
  <c r="J42" i="10"/>
  <c r="H40" i="10"/>
  <c r="H39" i="10" s="1"/>
  <c r="I40" i="10"/>
  <c r="I39" i="10" s="1"/>
  <c r="J39" i="10"/>
  <c r="H36" i="10"/>
  <c r="I37" i="10"/>
  <c r="J38" i="10"/>
  <c r="J36" i="10" s="1"/>
  <c r="H34" i="10"/>
  <c r="H33" i="10" s="1"/>
  <c r="I34" i="10"/>
  <c r="J35" i="10"/>
  <c r="J33" i="10" s="1"/>
  <c r="J30" i="10"/>
  <c r="J32" i="10"/>
  <c r="I31" i="10"/>
  <c r="I30" i="10" s="1"/>
  <c r="I28" i="10"/>
  <c r="J27" i="10"/>
  <c r="H29" i="10"/>
  <c r="H27" i="10" s="1"/>
  <c r="H25" i="10"/>
  <c r="H24" i="10" s="1"/>
  <c r="I25" i="10"/>
  <c r="J24" i="10"/>
  <c r="I22" i="10"/>
  <c r="I21" i="10" s="1"/>
  <c r="J23" i="10"/>
  <c r="J21" i="10" s="1"/>
  <c r="I19" i="10"/>
  <c r="J18" i="10"/>
  <c r="I16" i="10"/>
  <c r="H16" i="10"/>
  <c r="H15" i="10" s="1"/>
  <c r="J15" i="10"/>
  <c r="I13" i="10"/>
  <c r="I12" i="10" s="1"/>
  <c r="J14" i="10"/>
  <c r="J12" i="10" s="1"/>
  <c r="H10" i="10"/>
  <c r="H9" i="10" s="1"/>
  <c r="I10" i="10"/>
  <c r="I9" i="10" s="1"/>
  <c r="J11" i="10"/>
  <c r="J9" i="10" s="1"/>
  <c r="I15" i="10"/>
  <c r="I18" i="10"/>
  <c r="I24" i="10"/>
  <c r="I27" i="10"/>
  <c r="I33" i="10"/>
  <c r="I36" i="10"/>
  <c r="I45" i="10"/>
  <c r="I48" i="10"/>
  <c r="I51" i="10"/>
  <c r="I42" i="10"/>
  <c r="I6" i="9"/>
  <c r="I55" i="9"/>
  <c r="I54" i="9" s="1"/>
  <c r="J56" i="9"/>
  <c r="J54" i="9" s="1"/>
  <c r="J51" i="9"/>
  <c r="I48" i="9"/>
  <c r="H48" i="9"/>
  <c r="J50" i="9"/>
  <c r="J48" i="9" s="1"/>
  <c r="H46" i="9"/>
  <c r="J47" i="9"/>
  <c r="J45" i="9" s="1"/>
  <c r="H45" i="9"/>
  <c r="I46" i="9"/>
  <c r="I45" i="9" s="1"/>
  <c r="I44" i="9"/>
  <c r="I42" i="9" s="1"/>
  <c r="J44" i="9"/>
  <c r="J42" i="9" s="1"/>
  <c r="H43" i="9"/>
  <c r="H42" i="9"/>
  <c r="I39" i="9"/>
  <c r="J41" i="9"/>
  <c r="J39" i="9" s="1"/>
  <c r="H39" i="9"/>
  <c r="H40" i="9"/>
  <c r="I36" i="9"/>
  <c r="H36" i="9"/>
  <c r="J38" i="9"/>
  <c r="J36" i="9" s="1"/>
  <c r="H34" i="9"/>
  <c r="J35" i="9"/>
  <c r="J33" i="9" s="1"/>
  <c r="H33" i="9"/>
  <c r="I34" i="9"/>
  <c r="I33" i="9" s="1"/>
  <c r="I32" i="9"/>
  <c r="I30" i="9" s="1"/>
  <c r="J32" i="9"/>
  <c r="J30" i="9" s="1"/>
  <c r="H31" i="9"/>
  <c r="H30" i="9"/>
  <c r="J27" i="9"/>
  <c r="H27" i="9"/>
  <c r="I27" i="9"/>
  <c r="J29" i="9"/>
  <c r="H28" i="9"/>
  <c r="I24" i="9"/>
  <c r="H24" i="9"/>
  <c r="J26" i="9"/>
  <c r="J24" i="9" s="1"/>
  <c r="I22" i="9"/>
  <c r="I21" i="9" s="1"/>
  <c r="J23" i="9"/>
  <c r="J21" i="9" s="1"/>
  <c r="H22" i="9"/>
  <c r="H21" i="9" s="1"/>
  <c r="I18" i="9"/>
  <c r="I20" i="9"/>
  <c r="J20" i="9"/>
  <c r="J18" i="9" s="1"/>
  <c r="H19" i="9"/>
  <c r="H18" i="9" s="1"/>
  <c r="I15" i="9"/>
  <c r="H15" i="9"/>
  <c r="J17" i="9"/>
  <c r="J15" i="9" s="1"/>
  <c r="H16" i="9"/>
  <c r="H12" i="9"/>
  <c r="I13" i="9"/>
  <c r="I12" i="9" s="1"/>
  <c r="J14" i="9"/>
  <c r="J12" i="9" s="1"/>
  <c r="J11" i="9"/>
  <c r="J9" i="9" s="1"/>
  <c r="H9" i="9"/>
  <c r="I10" i="9"/>
  <c r="I9" i="9" s="1"/>
  <c r="H53" i="9"/>
  <c r="H51" i="9" s="1"/>
  <c r="H56" i="9"/>
  <c r="H54" i="9" s="1"/>
  <c r="J55" i="8"/>
  <c r="J43" i="8"/>
  <c r="J40" i="8"/>
  <c r="J34" i="8"/>
  <c r="J31" i="8"/>
  <c r="J28" i="8"/>
  <c r="J25" i="8"/>
  <c r="J19" i="8"/>
  <c r="J13" i="8"/>
  <c r="J10" i="8"/>
  <c r="H9" i="8"/>
  <c r="J6" i="8"/>
  <c r="J9" i="8"/>
  <c r="J12" i="8"/>
  <c r="J15" i="8"/>
  <c r="J18" i="8"/>
  <c r="J21" i="8"/>
  <c r="J24" i="8"/>
  <c r="J27" i="8"/>
  <c r="J30" i="8"/>
  <c r="J33" i="8"/>
  <c r="J36" i="8"/>
  <c r="J39" i="8"/>
  <c r="J42" i="8"/>
  <c r="J45" i="8"/>
  <c r="J48" i="8"/>
  <c r="J51" i="8"/>
  <c r="J54" i="8"/>
  <c r="H8" i="8"/>
  <c r="H6" i="8" s="1"/>
  <c r="H11" i="8"/>
  <c r="H14" i="8"/>
  <c r="H12" i="8" s="1"/>
  <c r="H17" i="8"/>
  <c r="H15" i="8" s="1"/>
  <c r="H20" i="8"/>
  <c r="H18" i="8" s="1"/>
  <c r="H23" i="8"/>
  <c r="H21" i="8" s="1"/>
  <c r="H26" i="8"/>
  <c r="H24" i="8" s="1"/>
  <c r="H29" i="8"/>
  <c r="H27" i="8" s="1"/>
  <c r="H32" i="8"/>
  <c r="H30" i="8" s="1"/>
  <c r="H35" i="8"/>
  <c r="H33" i="8" s="1"/>
  <c r="H38" i="8"/>
  <c r="H36" i="8" s="1"/>
  <c r="H41" i="8"/>
  <c r="H39" i="8" s="1"/>
  <c r="H44" i="8"/>
  <c r="H42" i="8" s="1"/>
  <c r="H47" i="8"/>
  <c r="H45" i="8" s="1"/>
  <c r="H50" i="8"/>
  <c r="H48" i="8" s="1"/>
  <c r="H53" i="8"/>
  <c r="H51" i="8" s="1"/>
  <c r="H56" i="8"/>
  <c r="H54" i="8" s="1"/>
  <c r="I8" i="8"/>
  <c r="I6" i="8" s="1"/>
  <c r="I11" i="8"/>
  <c r="I9" i="8" s="1"/>
  <c r="I14" i="8"/>
  <c r="I12" i="8" s="1"/>
  <c r="I17" i="8"/>
  <c r="I15" i="8" s="1"/>
  <c r="I20" i="8"/>
  <c r="I18" i="8" s="1"/>
  <c r="I23" i="8"/>
  <c r="I21" i="8" s="1"/>
  <c r="I26" i="8"/>
  <c r="I24" i="8" s="1"/>
  <c r="I29" i="8"/>
  <c r="I27" i="8" s="1"/>
  <c r="I32" i="8"/>
  <c r="I30" i="8" s="1"/>
  <c r="I35" i="8"/>
  <c r="I33" i="8" s="1"/>
  <c r="I38" i="8"/>
  <c r="I36" i="8" s="1"/>
  <c r="I41" i="8"/>
  <c r="I39" i="8" s="1"/>
  <c r="I44" i="8"/>
  <c r="I42" i="8" s="1"/>
  <c r="I47" i="8"/>
  <c r="I45" i="8" s="1"/>
  <c r="I50" i="8"/>
  <c r="I48" i="8" s="1"/>
  <c r="I53" i="8"/>
  <c r="I51" i="8" s="1"/>
  <c r="I56" i="8"/>
  <c r="I54" i="8" s="1"/>
  <c r="J7" i="7"/>
  <c r="I14" i="7"/>
  <c r="I44" i="7"/>
  <c r="J46" i="7"/>
  <c r="J45" i="7" s="1"/>
  <c r="I50" i="7"/>
  <c r="I53" i="7"/>
  <c r="I56" i="7"/>
  <c r="I54" i="7" s="1"/>
  <c r="I38" i="7"/>
  <c r="I36" i="7" s="1"/>
  <c r="J55" i="7"/>
  <c r="J52" i="7"/>
  <c r="I51" i="7"/>
  <c r="I48" i="7"/>
  <c r="J49" i="7"/>
  <c r="I47" i="7"/>
  <c r="I45" i="7" s="1"/>
  <c r="I42" i="7"/>
  <c r="J43" i="7"/>
  <c r="J40" i="7"/>
  <c r="J39" i="7" s="1"/>
  <c r="I41" i="7"/>
  <c r="I39" i="7" s="1"/>
  <c r="J37" i="7"/>
  <c r="J36" i="7" s="1"/>
  <c r="J34" i="7"/>
  <c r="J33" i="7" s="1"/>
  <c r="I35" i="7"/>
  <c r="I33" i="7" s="1"/>
  <c r="J31" i="7"/>
  <c r="I32" i="7"/>
  <c r="I30" i="7"/>
  <c r="I27" i="7"/>
  <c r="I24" i="7"/>
  <c r="J25" i="7"/>
  <c r="J22" i="7"/>
  <c r="J21" i="7" s="1"/>
  <c r="I23" i="7"/>
  <c r="I21" i="7" s="1"/>
  <c r="J19" i="7"/>
  <c r="J18" i="7" s="1"/>
  <c r="I18" i="7"/>
  <c r="I15" i="7"/>
  <c r="J16" i="7"/>
  <c r="I17" i="7"/>
  <c r="J13" i="7"/>
  <c r="J12" i="7" s="1"/>
  <c r="I12" i="7"/>
  <c r="J10" i="7"/>
  <c r="J9" i="7" s="1"/>
  <c r="I11" i="7"/>
  <c r="I9" i="7" s="1"/>
  <c r="I6" i="7"/>
  <c r="J48" i="7"/>
  <c r="J15" i="7"/>
  <c r="J27" i="7"/>
  <c r="J51" i="7"/>
  <c r="J24" i="7"/>
  <c r="J6" i="7"/>
  <c r="H15" i="7"/>
  <c r="H27" i="7"/>
  <c r="J30" i="7"/>
  <c r="J42" i="7"/>
  <c r="J54" i="7"/>
  <c r="H8" i="7"/>
  <c r="H6" i="7" s="1"/>
  <c r="H11" i="7"/>
  <c r="H9" i="7" s="1"/>
  <c r="H14" i="7"/>
  <c r="H12" i="7" s="1"/>
  <c r="H17" i="7"/>
  <c r="H20" i="7"/>
  <c r="H18" i="7" s="1"/>
  <c r="H23" i="7"/>
  <c r="H21" i="7" s="1"/>
  <c r="H26" i="7"/>
  <c r="H24" i="7" s="1"/>
  <c r="H29" i="7"/>
  <c r="H32" i="7"/>
  <c r="H30" i="7" s="1"/>
  <c r="H35" i="7"/>
  <c r="H33" i="7" s="1"/>
  <c r="H38" i="7"/>
  <c r="H36" i="7" s="1"/>
  <c r="H41" i="7"/>
  <c r="H39" i="7" s="1"/>
  <c r="H44" i="7"/>
  <c r="H42" i="7" s="1"/>
  <c r="H47" i="7"/>
  <c r="H45" i="7" s="1"/>
  <c r="H50" i="7"/>
  <c r="H48" i="7" s="1"/>
  <c r="H53" i="7"/>
  <c r="H51" i="7" s="1"/>
  <c r="H56" i="7"/>
  <c r="H54" i="7" s="1"/>
  <c r="D6" i="6"/>
  <c r="E54" i="6" l="1"/>
  <c r="J55" i="6" s="1"/>
  <c r="D54" i="6"/>
  <c r="I55" i="6" s="1"/>
  <c r="C54" i="6"/>
  <c r="H55" i="6" s="1"/>
  <c r="J53" i="6"/>
  <c r="E51" i="6"/>
  <c r="J52" i="6" s="1"/>
  <c r="D51" i="6"/>
  <c r="I53" i="6" s="1"/>
  <c r="C51" i="6"/>
  <c r="H52" i="6" s="1"/>
  <c r="E48" i="6"/>
  <c r="J49" i="6" s="1"/>
  <c r="D48" i="6"/>
  <c r="I49" i="6" s="1"/>
  <c r="C48" i="6"/>
  <c r="H49" i="6" s="1"/>
  <c r="J46" i="6"/>
  <c r="E45" i="6"/>
  <c r="J47" i="6" s="1"/>
  <c r="D45" i="6"/>
  <c r="I47" i="6" s="1"/>
  <c r="C45" i="6"/>
  <c r="H46" i="6" s="1"/>
  <c r="E42" i="6"/>
  <c r="J43" i="6" s="1"/>
  <c r="D42" i="6"/>
  <c r="I43" i="6" s="1"/>
  <c r="C42" i="6"/>
  <c r="H43" i="6" s="1"/>
  <c r="E39" i="6"/>
  <c r="J40" i="6" s="1"/>
  <c r="D39" i="6"/>
  <c r="I41" i="6" s="1"/>
  <c r="C39" i="6"/>
  <c r="H40" i="6" s="1"/>
  <c r="E36" i="6"/>
  <c r="J38" i="6" s="1"/>
  <c r="D36" i="6"/>
  <c r="I37" i="6" s="1"/>
  <c r="C36" i="6"/>
  <c r="H37" i="6" s="1"/>
  <c r="J34" i="6"/>
  <c r="I34" i="6"/>
  <c r="E33" i="6"/>
  <c r="J35" i="6" s="1"/>
  <c r="D33" i="6"/>
  <c r="I35" i="6" s="1"/>
  <c r="C33" i="6"/>
  <c r="H34" i="6" s="1"/>
  <c r="E30" i="6"/>
  <c r="J31" i="6" s="1"/>
  <c r="D30" i="6"/>
  <c r="I32" i="6" s="1"/>
  <c r="C30" i="6"/>
  <c r="H31" i="6" s="1"/>
  <c r="E27" i="6"/>
  <c r="J28" i="6" s="1"/>
  <c r="D27" i="6"/>
  <c r="I28" i="6" s="1"/>
  <c r="C27" i="6"/>
  <c r="H28" i="6" s="1"/>
  <c r="E24" i="6"/>
  <c r="J26" i="6" s="1"/>
  <c r="D24" i="6"/>
  <c r="I25" i="6" s="1"/>
  <c r="C24" i="6"/>
  <c r="H25" i="6" s="1"/>
  <c r="E21" i="6"/>
  <c r="J22" i="6" s="1"/>
  <c r="D21" i="6"/>
  <c r="I23" i="6" s="1"/>
  <c r="C21" i="6"/>
  <c r="H22" i="6" s="1"/>
  <c r="E18" i="6"/>
  <c r="J19" i="6" s="1"/>
  <c r="D18" i="6"/>
  <c r="I19" i="6" s="1"/>
  <c r="C18" i="6"/>
  <c r="H19" i="6" s="1"/>
  <c r="E15" i="6"/>
  <c r="J16" i="6" s="1"/>
  <c r="D15" i="6"/>
  <c r="I16" i="6" s="1"/>
  <c r="C15" i="6"/>
  <c r="H16" i="6" s="1"/>
  <c r="J13" i="6"/>
  <c r="E12" i="6"/>
  <c r="J14" i="6" s="1"/>
  <c r="D12" i="6"/>
  <c r="I14" i="6" s="1"/>
  <c r="C12" i="6"/>
  <c r="H13" i="6" s="1"/>
  <c r="E9" i="6"/>
  <c r="J11" i="6" s="1"/>
  <c r="D9" i="6"/>
  <c r="I10" i="6" s="1"/>
  <c r="C9" i="6"/>
  <c r="H10" i="6" s="1"/>
  <c r="E6" i="6"/>
  <c r="J8" i="6" s="1"/>
  <c r="I7" i="6"/>
  <c r="C6" i="6"/>
  <c r="H7" i="6" s="1"/>
  <c r="I22" i="6" l="1"/>
  <c r="J25" i="6"/>
  <c r="J51" i="6"/>
  <c r="J37" i="6"/>
  <c r="J36" i="6" s="1"/>
  <c r="J7" i="6"/>
  <c r="J10" i="6"/>
  <c r="I13" i="6"/>
  <c r="I12" i="6" s="1"/>
  <c r="I46" i="6"/>
  <c r="I45" i="6" s="1"/>
  <c r="I52" i="6"/>
  <c r="I56" i="6"/>
  <c r="I54" i="6" s="1"/>
  <c r="J56" i="6"/>
  <c r="J54" i="6" s="1"/>
  <c r="I51" i="6"/>
  <c r="I50" i="6"/>
  <c r="I48" i="6" s="1"/>
  <c r="J50" i="6"/>
  <c r="J48" i="6" s="1"/>
  <c r="J45" i="6"/>
  <c r="I44" i="6"/>
  <c r="I42" i="6" s="1"/>
  <c r="J44" i="6"/>
  <c r="J42" i="6" s="1"/>
  <c r="J41" i="6"/>
  <c r="J39" i="6" s="1"/>
  <c r="I40" i="6"/>
  <c r="I39" i="6" s="1"/>
  <c r="I38" i="6"/>
  <c r="I36" i="6" s="1"/>
  <c r="I33" i="6"/>
  <c r="J33" i="6"/>
  <c r="I31" i="6"/>
  <c r="I30" i="6" s="1"/>
  <c r="J32" i="6"/>
  <c r="J30" i="6" s="1"/>
  <c r="I29" i="6"/>
  <c r="I27" i="6" s="1"/>
  <c r="J29" i="6"/>
  <c r="J27" i="6" s="1"/>
  <c r="J24" i="6"/>
  <c r="I26" i="6"/>
  <c r="I24" i="6" s="1"/>
  <c r="J23" i="6"/>
  <c r="J21" i="6" s="1"/>
  <c r="I21" i="6"/>
  <c r="J18" i="6"/>
  <c r="I20" i="6"/>
  <c r="I18" i="6" s="1"/>
  <c r="J20" i="6"/>
  <c r="I17" i="6"/>
  <c r="I15" i="6" s="1"/>
  <c r="J17" i="6"/>
  <c r="J15" i="6" s="1"/>
  <c r="J12" i="6"/>
  <c r="I11" i="6"/>
  <c r="I9" i="6" s="1"/>
  <c r="J9" i="6"/>
  <c r="J6" i="6"/>
  <c r="I8" i="6"/>
  <c r="I6" i="6" s="1"/>
  <c r="H30" i="6"/>
  <c r="H8" i="6"/>
  <c r="H6" i="6" s="1"/>
  <c r="H11" i="6"/>
  <c r="H9" i="6" s="1"/>
  <c r="H14" i="6"/>
  <c r="H12" i="6" s="1"/>
  <c r="H17" i="6"/>
  <c r="H15" i="6" s="1"/>
  <c r="H20" i="6"/>
  <c r="H18" i="6" s="1"/>
  <c r="H23" i="6"/>
  <c r="H21" i="6" s="1"/>
  <c r="H26" i="6"/>
  <c r="H24" i="6" s="1"/>
  <c r="H29" i="6"/>
  <c r="H27" i="6" s="1"/>
  <c r="H32" i="6"/>
  <c r="H35" i="6"/>
  <c r="H33" i="6" s="1"/>
  <c r="H38" i="6"/>
  <c r="H36" i="6" s="1"/>
  <c r="H41" i="6"/>
  <c r="H39" i="6" s="1"/>
  <c r="H44" i="6"/>
  <c r="H42" i="6" s="1"/>
  <c r="H47" i="6"/>
  <c r="H45" i="6" s="1"/>
  <c r="H50" i="6"/>
  <c r="H48" i="6" s="1"/>
  <c r="H53" i="6"/>
  <c r="H51" i="6" s="1"/>
  <c r="H56" i="6"/>
  <c r="H54" i="6" s="1"/>
  <c r="J53" i="5"/>
  <c r="I53" i="5"/>
  <c r="H52" i="5"/>
  <c r="I50" i="5"/>
  <c r="I49" i="5"/>
  <c r="I48" i="5" s="1"/>
  <c r="H47" i="5"/>
  <c r="H46" i="5"/>
  <c r="H45" i="5" s="1"/>
  <c r="E51" i="5"/>
  <c r="J52" i="5" s="1"/>
  <c r="J51" i="5" s="1"/>
  <c r="D51" i="5"/>
  <c r="I52" i="5" s="1"/>
  <c r="I51" i="5" s="1"/>
  <c r="C51" i="5"/>
  <c r="H53" i="5" s="1"/>
  <c r="E48" i="5"/>
  <c r="J50" i="5" s="1"/>
  <c r="D48" i="5"/>
  <c r="C48" i="5"/>
  <c r="H50" i="5" s="1"/>
  <c r="E45" i="5"/>
  <c r="J46" i="5" s="1"/>
  <c r="D45" i="5"/>
  <c r="I46" i="5" s="1"/>
  <c r="C45" i="5"/>
  <c r="H55" i="5"/>
  <c r="H54" i="5" s="1"/>
  <c r="E54" i="5"/>
  <c r="J56" i="5" s="1"/>
  <c r="D54" i="5"/>
  <c r="I56" i="5" s="1"/>
  <c r="C54" i="5"/>
  <c r="H56" i="5" s="1"/>
  <c r="I43" i="5"/>
  <c r="H43" i="5"/>
  <c r="E42" i="5"/>
  <c r="J43" i="5" s="1"/>
  <c r="D42" i="5"/>
  <c r="I44" i="5" s="1"/>
  <c r="C42" i="5"/>
  <c r="H44" i="5" s="1"/>
  <c r="I40" i="5"/>
  <c r="H40" i="5"/>
  <c r="H39" i="5" s="1"/>
  <c r="E39" i="5"/>
  <c r="J40" i="5" s="1"/>
  <c r="D39" i="5"/>
  <c r="I41" i="5" s="1"/>
  <c r="C39" i="5"/>
  <c r="H41" i="5" s="1"/>
  <c r="I37" i="5"/>
  <c r="E36" i="5"/>
  <c r="J37" i="5" s="1"/>
  <c r="D36" i="5"/>
  <c r="I38" i="5" s="1"/>
  <c r="C36" i="5"/>
  <c r="H38" i="5" s="1"/>
  <c r="I34" i="5"/>
  <c r="E33" i="5"/>
  <c r="J34" i="5" s="1"/>
  <c r="D33" i="5"/>
  <c r="I35" i="5" s="1"/>
  <c r="C33" i="5"/>
  <c r="H35" i="5" s="1"/>
  <c r="I31" i="5"/>
  <c r="E30" i="5"/>
  <c r="J31" i="5" s="1"/>
  <c r="D30" i="5"/>
  <c r="I32" i="5" s="1"/>
  <c r="C30" i="5"/>
  <c r="H32" i="5" s="1"/>
  <c r="H28" i="5"/>
  <c r="E27" i="5"/>
  <c r="J28" i="5" s="1"/>
  <c r="D27" i="5"/>
  <c r="I29" i="5" s="1"/>
  <c r="C27" i="5"/>
  <c r="H29" i="5" s="1"/>
  <c r="I25" i="5"/>
  <c r="E24" i="5"/>
  <c r="J25" i="5" s="1"/>
  <c r="D24" i="5"/>
  <c r="I26" i="5" s="1"/>
  <c r="C24" i="5"/>
  <c r="H26" i="5" s="1"/>
  <c r="I22" i="5"/>
  <c r="E21" i="5"/>
  <c r="J22" i="5" s="1"/>
  <c r="D21" i="5"/>
  <c r="I23" i="5" s="1"/>
  <c r="C21" i="5"/>
  <c r="H23" i="5" s="1"/>
  <c r="I19" i="5"/>
  <c r="E18" i="5"/>
  <c r="J19" i="5" s="1"/>
  <c r="D18" i="5"/>
  <c r="I20" i="5" s="1"/>
  <c r="C18" i="5"/>
  <c r="H20" i="5" s="1"/>
  <c r="E15" i="5"/>
  <c r="J16" i="5" s="1"/>
  <c r="D15" i="5"/>
  <c r="I17" i="5" s="1"/>
  <c r="C15" i="5"/>
  <c r="H17" i="5" s="1"/>
  <c r="I13" i="5"/>
  <c r="E12" i="5"/>
  <c r="J13" i="5" s="1"/>
  <c r="D12" i="5"/>
  <c r="I14" i="5" s="1"/>
  <c r="C12" i="5"/>
  <c r="H14" i="5" s="1"/>
  <c r="H10" i="5"/>
  <c r="E9" i="5"/>
  <c r="J10" i="5" s="1"/>
  <c r="D9" i="5"/>
  <c r="I10" i="5" s="1"/>
  <c r="C9" i="5"/>
  <c r="H11" i="5" s="1"/>
  <c r="H7" i="5"/>
  <c r="E6" i="5"/>
  <c r="J7" i="5" s="1"/>
  <c r="D6" i="5"/>
  <c r="I8" i="5" s="1"/>
  <c r="C6" i="5"/>
  <c r="H8" i="5" s="1"/>
  <c r="H51" i="5" l="1"/>
  <c r="I47" i="5"/>
  <c r="I45" i="5" s="1"/>
  <c r="H49" i="5"/>
  <c r="H48" i="5" s="1"/>
  <c r="J49" i="5"/>
  <c r="J48" i="5" s="1"/>
  <c r="J47" i="5"/>
  <c r="J45" i="5" s="1"/>
  <c r="H19" i="5"/>
  <c r="H18" i="5" s="1"/>
  <c r="I55" i="5"/>
  <c r="I54" i="5" s="1"/>
  <c r="I42" i="5"/>
  <c r="I39" i="5"/>
  <c r="I36" i="5"/>
  <c r="H37" i="5"/>
  <c r="I33" i="5"/>
  <c r="H34" i="5"/>
  <c r="H33" i="5" s="1"/>
  <c r="I30" i="5"/>
  <c r="H31" i="5"/>
  <c r="I28" i="5"/>
  <c r="I27" i="5" s="1"/>
  <c r="I24" i="5"/>
  <c r="H25" i="5"/>
  <c r="H24" i="5" s="1"/>
  <c r="I21" i="5"/>
  <c r="H22" i="5"/>
  <c r="I18" i="5"/>
  <c r="H16" i="5"/>
  <c r="H15" i="5" s="1"/>
  <c r="I16" i="5"/>
  <c r="I15" i="5" s="1"/>
  <c r="I12" i="5"/>
  <c r="H13" i="5"/>
  <c r="H12" i="5" s="1"/>
  <c r="I11" i="5"/>
  <c r="I9" i="5" s="1"/>
  <c r="I7" i="5"/>
  <c r="I6" i="5" s="1"/>
  <c r="H9" i="5"/>
  <c r="H21" i="5"/>
  <c r="H27" i="5"/>
  <c r="H6" i="5"/>
  <c r="H30" i="5"/>
  <c r="H36" i="5"/>
  <c r="H42" i="5"/>
  <c r="J8" i="5"/>
  <c r="J6" i="5" s="1"/>
  <c r="J11" i="5"/>
  <c r="J9" i="5" s="1"/>
  <c r="J14" i="5"/>
  <c r="J12" i="5" s="1"/>
  <c r="J17" i="5"/>
  <c r="J15" i="5" s="1"/>
  <c r="J20" i="5"/>
  <c r="J18" i="5" s="1"/>
  <c r="J23" i="5"/>
  <c r="J21" i="5" s="1"/>
  <c r="J26" i="5"/>
  <c r="J24" i="5" s="1"/>
  <c r="J29" i="5"/>
  <c r="J27" i="5" s="1"/>
  <c r="J32" i="5"/>
  <c r="J30" i="5" s="1"/>
  <c r="J35" i="5"/>
  <c r="J33" i="5" s="1"/>
  <c r="J38" i="5"/>
  <c r="J36" i="5" s="1"/>
  <c r="J41" i="5"/>
  <c r="J39" i="5" s="1"/>
  <c r="J44" i="5"/>
  <c r="J42" i="5" s="1"/>
  <c r="J55" i="5"/>
  <c r="J54" i="5" s="1"/>
  <c r="E6" i="4"/>
  <c r="J7" i="4" s="1"/>
  <c r="E45" i="4"/>
  <c r="J47" i="4" s="1"/>
  <c r="D45" i="4"/>
  <c r="I46" i="4" s="1"/>
  <c r="C45" i="4"/>
  <c r="H46" i="4" s="1"/>
  <c r="E42" i="4"/>
  <c r="J43" i="4" s="1"/>
  <c r="D42" i="4"/>
  <c r="I43" i="4" s="1"/>
  <c r="C42" i="4"/>
  <c r="H43" i="4" s="1"/>
  <c r="E39" i="4"/>
  <c r="J41" i="4" s="1"/>
  <c r="D39" i="4"/>
  <c r="I40" i="4" s="1"/>
  <c r="C39" i="4"/>
  <c r="H40" i="4" s="1"/>
  <c r="E36" i="4"/>
  <c r="J38" i="4" s="1"/>
  <c r="D36" i="4"/>
  <c r="I37" i="4" s="1"/>
  <c r="C36" i="4"/>
  <c r="H37" i="4" s="1"/>
  <c r="E33" i="4"/>
  <c r="J35" i="4" s="1"/>
  <c r="D33" i="4"/>
  <c r="I34" i="4" s="1"/>
  <c r="C33" i="4"/>
  <c r="H34" i="4" s="1"/>
  <c r="E30" i="4"/>
  <c r="J31" i="4" s="1"/>
  <c r="D30" i="4"/>
  <c r="I31" i="4" s="1"/>
  <c r="C30" i="4"/>
  <c r="H31" i="4" s="1"/>
  <c r="E27" i="4"/>
  <c r="J29" i="4" s="1"/>
  <c r="D27" i="4"/>
  <c r="I29" i="4" s="1"/>
  <c r="C27" i="4"/>
  <c r="H28" i="4" s="1"/>
  <c r="E24" i="4"/>
  <c r="J26" i="4" s="1"/>
  <c r="D24" i="4"/>
  <c r="I26" i="4" s="1"/>
  <c r="C24" i="4"/>
  <c r="H25" i="4" s="1"/>
  <c r="E21" i="4"/>
  <c r="J23" i="4" s="1"/>
  <c r="D21" i="4"/>
  <c r="I23" i="4" s="1"/>
  <c r="C21" i="4"/>
  <c r="H22" i="4" s="1"/>
  <c r="E18" i="4"/>
  <c r="J20" i="4" s="1"/>
  <c r="D18" i="4"/>
  <c r="I20" i="4" s="1"/>
  <c r="C18" i="4"/>
  <c r="H19" i="4" s="1"/>
  <c r="J17" i="4"/>
  <c r="J16" i="4"/>
  <c r="J15" i="4" s="1"/>
  <c r="E15" i="4"/>
  <c r="D15" i="4"/>
  <c r="I17" i="4" s="1"/>
  <c r="C15" i="4"/>
  <c r="H16" i="4" s="1"/>
  <c r="E12" i="4"/>
  <c r="J14" i="4" s="1"/>
  <c r="D12" i="4"/>
  <c r="I14" i="4" s="1"/>
  <c r="C12" i="4"/>
  <c r="H13" i="4" s="1"/>
  <c r="E9" i="4"/>
  <c r="J11" i="4" s="1"/>
  <c r="D9" i="4"/>
  <c r="I11" i="4" s="1"/>
  <c r="C9" i="4"/>
  <c r="H10" i="4" s="1"/>
  <c r="J8" i="4"/>
  <c r="D6" i="4"/>
  <c r="I8" i="4" s="1"/>
  <c r="C6" i="4"/>
  <c r="H7" i="4" s="1"/>
  <c r="J19" i="4" l="1"/>
  <c r="J18" i="4" s="1"/>
  <c r="J46" i="4"/>
  <c r="J45" i="4" s="1"/>
  <c r="I10" i="4"/>
  <c r="I9" i="4" s="1"/>
  <c r="J13" i="4"/>
  <c r="J12" i="4" s="1"/>
  <c r="I22" i="4"/>
  <c r="J25" i="4"/>
  <c r="I28" i="4"/>
  <c r="I27" i="4" s="1"/>
  <c r="J32" i="4"/>
  <c r="J30" i="4" s="1"/>
  <c r="J34" i="4"/>
  <c r="J33" i="4" s="1"/>
  <c r="J44" i="4"/>
  <c r="J42" i="4" s="1"/>
  <c r="I16" i="4"/>
  <c r="J6" i="4"/>
  <c r="I7" i="4"/>
  <c r="I6" i="4" s="1"/>
  <c r="J40" i="4"/>
  <c r="J39" i="4" s="1"/>
  <c r="J37" i="4"/>
  <c r="J36" i="4" s="1"/>
  <c r="J28" i="4"/>
  <c r="J27" i="4" s="1"/>
  <c r="J24" i="4"/>
  <c r="I25" i="4"/>
  <c r="I24" i="4"/>
  <c r="J22" i="4"/>
  <c r="J21" i="4" s="1"/>
  <c r="I21" i="4"/>
  <c r="I19" i="4"/>
  <c r="I18" i="4" s="1"/>
  <c r="I15" i="4"/>
  <c r="I13" i="4"/>
  <c r="I12" i="4" s="1"/>
  <c r="J10" i="4"/>
  <c r="J9" i="4" s="1"/>
  <c r="H8" i="4"/>
  <c r="H6" i="4" s="1"/>
  <c r="H11" i="4"/>
  <c r="H9" i="4" s="1"/>
  <c r="H14" i="4"/>
  <c r="H12" i="4" s="1"/>
  <c r="H17" i="4"/>
  <c r="H15" i="4" s="1"/>
  <c r="H20" i="4"/>
  <c r="H18" i="4" s="1"/>
  <c r="H23" i="4"/>
  <c r="H21" i="4" s="1"/>
  <c r="H26" i="4"/>
  <c r="H24" i="4" s="1"/>
  <c r="H29" i="4"/>
  <c r="H27" i="4" s="1"/>
  <c r="H32" i="4"/>
  <c r="H30" i="4" s="1"/>
  <c r="H35" i="4"/>
  <c r="H33" i="4" s="1"/>
  <c r="H38" i="4"/>
  <c r="H36" i="4" s="1"/>
  <c r="H41" i="4"/>
  <c r="H39" i="4" s="1"/>
  <c r="H44" i="4"/>
  <c r="H42" i="4" s="1"/>
  <c r="H47" i="4"/>
  <c r="H45" i="4" s="1"/>
  <c r="I32" i="4"/>
  <c r="I30" i="4" s="1"/>
  <c r="I35" i="4"/>
  <c r="I33" i="4" s="1"/>
  <c r="I38" i="4"/>
  <c r="I36" i="4" s="1"/>
  <c r="I41" i="4"/>
  <c r="I39" i="4" s="1"/>
  <c r="I44" i="4"/>
  <c r="I42" i="4" s="1"/>
  <c r="I47" i="4"/>
  <c r="I45" i="4" s="1"/>
  <c r="J8" i="3"/>
  <c r="D6" i="3"/>
  <c r="I8" i="3" s="1"/>
  <c r="C6" i="3"/>
  <c r="H7" i="3" s="1"/>
  <c r="I47" i="3"/>
  <c r="J46" i="3"/>
  <c r="E45" i="3"/>
  <c r="J47" i="3" s="1"/>
  <c r="D45" i="3"/>
  <c r="I46" i="3" s="1"/>
  <c r="C45" i="3"/>
  <c r="H46" i="3" s="1"/>
  <c r="I44" i="3"/>
  <c r="E42" i="3"/>
  <c r="J44" i="3" s="1"/>
  <c r="D42" i="3"/>
  <c r="I43" i="3" s="1"/>
  <c r="C42" i="3"/>
  <c r="H43" i="3" s="1"/>
  <c r="E39" i="3"/>
  <c r="J41" i="3" s="1"/>
  <c r="D39" i="3"/>
  <c r="I40" i="3" s="1"/>
  <c r="C39" i="3"/>
  <c r="H40" i="3" s="1"/>
  <c r="I38" i="3"/>
  <c r="E36" i="3"/>
  <c r="J38" i="3" s="1"/>
  <c r="D36" i="3"/>
  <c r="I37" i="3" s="1"/>
  <c r="C36" i="3"/>
  <c r="H37" i="3" s="1"/>
  <c r="I35" i="3"/>
  <c r="J34" i="3"/>
  <c r="E33" i="3"/>
  <c r="J35" i="3" s="1"/>
  <c r="D33" i="3"/>
  <c r="I34" i="3" s="1"/>
  <c r="C33" i="3"/>
  <c r="H34" i="3" s="1"/>
  <c r="E30" i="3"/>
  <c r="J32" i="3" s="1"/>
  <c r="D30" i="3"/>
  <c r="I31" i="3" s="1"/>
  <c r="C30" i="3"/>
  <c r="H31" i="3" s="1"/>
  <c r="I29" i="3"/>
  <c r="E27" i="3"/>
  <c r="J29" i="3" s="1"/>
  <c r="D27" i="3"/>
  <c r="I28" i="3" s="1"/>
  <c r="C27" i="3"/>
  <c r="H28" i="3" s="1"/>
  <c r="I26" i="3"/>
  <c r="E24" i="3"/>
  <c r="J26" i="3" s="1"/>
  <c r="D24" i="3"/>
  <c r="I25" i="3" s="1"/>
  <c r="C24" i="3"/>
  <c r="H25" i="3" s="1"/>
  <c r="I23" i="3"/>
  <c r="E21" i="3"/>
  <c r="J23" i="3" s="1"/>
  <c r="D21" i="3"/>
  <c r="I22" i="3" s="1"/>
  <c r="C21" i="3"/>
  <c r="H22" i="3" s="1"/>
  <c r="I20" i="3"/>
  <c r="E18" i="3"/>
  <c r="J20" i="3" s="1"/>
  <c r="D18" i="3"/>
  <c r="I19" i="3" s="1"/>
  <c r="C18" i="3"/>
  <c r="H19" i="3" s="1"/>
  <c r="E15" i="3"/>
  <c r="J17" i="3" s="1"/>
  <c r="D15" i="3"/>
  <c r="I16" i="3" s="1"/>
  <c r="C15" i="3"/>
  <c r="H16" i="3" s="1"/>
  <c r="E12" i="3"/>
  <c r="J14" i="3" s="1"/>
  <c r="D12" i="3"/>
  <c r="I13" i="3" s="1"/>
  <c r="C12" i="3"/>
  <c r="H13" i="3" s="1"/>
  <c r="E9" i="3"/>
  <c r="J11" i="3" s="1"/>
  <c r="D9" i="3"/>
  <c r="I10" i="3" s="1"/>
  <c r="C9" i="3"/>
  <c r="H10" i="3" s="1"/>
  <c r="I7" i="3"/>
  <c r="I11" i="3" l="1"/>
  <c r="I14" i="3"/>
  <c r="J7" i="3"/>
  <c r="J6" i="3" s="1"/>
  <c r="I6" i="3"/>
  <c r="H8" i="3"/>
  <c r="H6" i="3" s="1"/>
  <c r="I45" i="3"/>
  <c r="I42" i="3"/>
  <c r="J43" i="3"/>
  <c r="J42" i="3" s="1"/>
  <c r="J40" i="3"/>
  <c r="J39" i="3" s="1"/>
  <c r="I41" i="3"/>
  <c r="I39" i="3"/>
  <c r="J37" i="3"/>
  <c r="J36" i="3" s="1"/>
  <c r="I36" i="3"/>
  <c r="I33" i="3"/>
  <c r="I30" i="3"/>
  <c r="J31" i="3"/>
  <c r="J30" i="3" s="1"/>
  <c r="I32" i="3"/>
  <c r="J28" i="3"/>
  <c r="J27" i="3" s="1"/>
  <c r="I27" i="3"/>
  <c r="J25" i="3"/>
  <c r="J24" i="3" s="1"/>
  <c r="I24" i="3"/>
  <c r="I21" i="3"/>
  <c r="J22" i="3"/>
  <c r="J21" i="3" s="1"/>
  <c r="I18" i="3"/>
  <c r="J19" i="3"/>
  <c r="J18" i="3" s="1"/>
  <c r="J16" i="3"/>
  <c r="J15" i="3" s="1"/>
  <c r="I17" i="3"/>
  <c r="I15" i="3" s="1"/>
  <c r="J13" i="3"/>
  <c r="I12" i="3"/>
  <c r="I9" i="3"/>
  <c r="J10" i="3"/>
  <c r="J9" i="3" s="1"/>
  <c r="H30" i="3"/>
  <c r="J33" i="3"/>
  <c r="J45" i="3"/>
  <c r="H15" i="3"/>
  <c r="H27" i="3"/>
  <c r="J12" i="3"/>
  <c r="H11" i="3"/>
  <c r="H9" i="3" s="1"/>
  <c r="H14" i="3"/>
  <c r="H12" i="3" s="1"/>
  <c r="H17" i="3"/>
  <c r="H20" i="3"/>
  <c r="H18" i="3" s="1"/>
  <c r="H23" i="3"/>
  <c r="H21" i="3" s="1"/>
  <c r="H26" i="3"/>
  <c r="H24" i="3" s="1"/>
  <c r="H29" i="3"/>
  <c r="H32" i="3"/>
  <c r="H35" i="3"/>
  <c r="H33" i="3" s="1"/>
  <c r="H38" i="3"/>
  <c r="H36" i="3" s="1"/>
  <c r="H41" i="3"/>
  <c r="H39" i="3" s="1"/>
  <c r="H44" i="3"/>
  <c r="H42" i="3" s="1"/>
  <c r="H47" i="3"/>
  <c r="H45" i="3" s="1"/>
  <c r="I8" i="2"/>
  <c r="J8" i="2"/>
  <c r="H8" i="2"/>
  <c r="I7" i="2"/>
  <c r="J7" i="2"/>
  <c r="H7" i="2"/>
  <c r="H6" i="2" l="1"/>
  <c r="J6" i="2"/>
  <c r="I6" i="2"/>
  <c r="E45" i="2"/>
  <c r="D45" i="2"/>
  <c r="C45" i="2"/>
  <c r="E42" i="2"/>
  <c r="D42" i="2"/>
  <c r="C42" i="2"/>
  <c r="E39" i="2"/>
  <c r="D39" i="2"/>
  <c r="C39" i="2"/>
  <c r="E36" i="2"/>
  <c r="D36" i="2"/>
  <c r="C36" i="2"/>
  <c r="E33" i="2"/>
  <c r="D33" i="2"/>
  <c r="C33" i="2"/>
  <c r="E30" i="2"/>
  <c r="D30" i="2"/>
  <c r="C30" i="2"/>
  <c r="E27" i="2"/>
  <c r="D27" i="2"/>
  <c r="C27" i="2"/>
  <c r="E24" i="2"/>
  <c r="D24" i="2"/>
  <c r="C24" i="2"/>
  <c r="E21" i="2"/>
  <c r="D21" i="2"/>
  <c r="C21" i="2"/>
  <c r="E18" i="2"/>
  <c r="D18" i="2"/>
  <c r="C18" i="2"/>
  <c r="E15" i="2"/>
  <c r="D15" i="2"/>
  <c r="C15" i="2"/>
  <c r="E12" i="2"/>
  <c r="D12" i="2"/>
  <c r="C12" i="2"/>
  <c r="E9" i="2"/>
  <c r="D9" i="2"/>
  <c r="C9" i="2"/>
  <c r="I10" i="2" l="1"/>
  <c r="I11" i="2"/>
  <c r="H19" i="2"/>
  <c r="H20" i="2"/>
  <c r="J26" i="2"/>
  <c r="J25" i="2"/>
  <c r="J24" i="2" s="1"/>
  <c r="H31" i="2"/>
  <c r="H32" i="2"/>
  <c r="J38" i="2"/>
  <c r="J37" i="2"/>
  <c r="J36" i="2" s="1"/>
  <c r="H43" i="2"/>
  <c r="H44" i="2"/>
  <c r="I46" i="2"/>
  <c r="I47" i="2"/>
  <c r="J11" i="2"/>
  <c r="J10" i="2"/>
  <c r="J9" i="2" s="1"/>
  <c r="J23" i="2"/>
  <c r="J22" i="2"/>
  <c r="J21" i="2" s="1"/>
  <c r="I31" i="2"/>
  <c r="I32" i="2"/>
  <c r="H40" i="2"/>
  <c r="H41" i="2"/>
  <c r="J47" i="2"/>
  <c r="J46" i="2"/>
  <c r="J45" i="2" s="1"/>
  <c r="H13" i="2"/>
  <c r="H14" i="2"/>
  <c r="I16" i="2"/>
  <c r="I17" i="2"/>
  <c r="J19" i="2"/>
  <c r="J20" i="2"/>
  <c r="H26" i="2"/>
  <c r="H25" i="2"/>
  <c r="H24" i="2" s="1"/>
  <c r="I29" i="2"/>
  <c r="I28" i="2"/>
  <c r="I27" i="2" s="1"/>
  <c r="J31" i="2"/>
  <c r="J32" i="2"/>
  <c r="H38" i="2"/>
  <c r="H37" i="2"/>
  <c r="H36" i="2" s="1"/>
  <c r="I40" i="2"/>
  <c r="I41" i="2"/>
  <c r="J43" i="2"/>
  <c r="J44" i="2"/>
  <c r="J14" i="2"/>
  <c r="J13" i="2"/>
  <c r="J12" i="2" s="1"/>
  <c r="I22" i="2"/>
  <c r="I23" i="2"/>
  <c r="I34" i="2"/>
  <c r="I35" i="2"/>
  <c r="H16" i="2"/>
  <c r="H17" i="2"/>
  <c r="I19" i="2"/>
  <c r="I20" i="2"/>
  <c r="H28" i="2"/>
  <c r="H27" i="2" s="1"/>
  <c r="H29" i="2"/>
  <c r="J35" i="2"/>
  <c r="J34" i="2"/>
  <c r="J33" i="2" s="1"/>
  <c r="I43" i="2"/>
  <c r="I42" i="2" s="1"/>
  <c r="I44" i="2"/>
  <c r="H10" i="2"/>
  <c r="H11" i="2"/>
  <c r="I13" i="2"/>
  <c r="I12" i="2" s="1"/>
  <c r="I14" i="2"/>
  <c r="J17" i="2"/>
  <c r="J16" i="2"/>
  <c r="J15" i="2" s="1"/>
  <c r="H22" i="2"/>
  <c r="H21" i="2" s="1"/>
  <c r="H23" i="2"/>
  <c r="I25" i="2"/>
  <c r="I26" i="2"/>
  <c r="J29" i="2"/>
  <c r="J28" i="2"/>
  <c r="H34" i="2"/>
  <c r="H35" i="2"/>
  <c r="I37" i="2"/>
  <c r="I36" i="2" s="1"/>
  <c r="I38" i="2"/>
  <c r="J41" i="2"/>
  <c r="J40" i="2"/>
  <c r="J39" i="2" s="1"/>
  <c r="H46" i="2"/>
  <c r="H45" i="2" s="1"/>
  <c r="H47" i="2"/>
  <c r="I24" i="2" l="1"/>
  <c r="I18" i="2"/>
  <c r="J30" i="2"/>
  <c r="I15" i="2"/>
  <c r="H42" i="2"/>
  <c r="H18" i="2"/>
  <c r="J27" i="2"/>
  <c r="H33" i="2"/>
  <c r="H9" i="2"/>
  <c r="I33" i="2"/>
  <c r="I39" i="2"/>
  <c r="I30" i="2"/>
  <c r="H30" i="2"/>
  <c r="H15" i="2"/>
  <c r="I21" i="2"/>
  <c r="J42" i="2"/>
  <c r="J18" i="2"/>
  <c r="H12" i="2"/>
  <c r="H39" i="2"/>
  <c r="I45" i="2"/>
  <c r="I9" i="2"/>
</calcChain>
</file>

<file path=xl/sharedStrings.xml><?xml version="1.0" encoding="utf-8"?>
<sst xmlns="http://schemas.openxmlformats.org/spreadsheetml/2006/main" count="1522" uniqueCount="60">
  <si>
    <t xml:space="preserve"> 桃園市房屋稅開徵概況－按納稅義務人性別及年齡別分</t>
    <phoneticPr fontId="3" type="noConversion"/>
  </si>
  <si>
    <t xml:space="preserve"> </t>
  </si>
  <si>
    <t>年齡級距及性別</t>
  </si>
  <si>
    <t>戶數</t>
  </si>
  <si>
    <t>面積</t>
  </si>
  <si>
    <t>現值</t>
  </si>
  <si>
    <t>男</t>
  </si>
  <si>
    <t>女</t>
  </si>
  <si>
    <r>
      <t>15-19</t>
    </r>
    <r>
      <rPr>
        <sz val="12"/>
        <rFont val="標楷體"/>
        <family val="4"/>
        <charset val="136"/>
      </rPr>
      <t>歲</t>
    </r>
  </si>
  <si>
    <r>
      <t>20-24</t>
    </r>
    <r>
      <rPr>
        <sz val="12"/>
        <rFont val="標楷體"/>
        <family val="4"/>
        <charset val="136"/>
      </rPr>
      <t>歲</t>
    </r>
  </si>
  <si>
    <r>
      <t>25-29</t>
    </r>
    <r>
      <rPr>
        <sz val="12"/>
        <rFont val="標楷體"/>
        <family val="4"/>
        <charset val="136"/>
      </rPr>
      <t>歲</t>
    </r>
  </si>
  <si>
    <r>
      <t>30-34</t>
    </r>
    <r>
      <rPr>
        <sz val="12"/>
        <rFont val="標楷體"/>
        <family val="4"/>
        <charset val="136"/>
      </rPr>
      <t>歲</t>
    </r>
  </si>
  <si>
    <r>
      <t>35-39</t>
    </r>
    <r>
      <rPr>
        <sz val="12"/>
        <rFont val="標楷體"/>
        <family val="4"/>
        <charset val="136"/>
      </rPr>
      <t>歲</t>
    </r>
  </si>
  <si>
    <r>
      <t>40-44</t>
    </r>
    <r>
      <rPr>
        <sz val="12"/>
        <rFont val="標楷體"/>
        <family val="4"/>
        <charset val="136"/>
      </rPr>
      <t>歲</t>
    </r>
  </si>
  <si>
    <r>
      <t>45-49</t>
    </r>
    <r>
      <rPr>
        <sz val="12"/>
        <rFont val="標楷體"/>
        <family val="4"/>
        <charset val="136"/>
      </rPr>
      <t>歲</t>
    </r>
  </si>
  <si>
    <r>
      <t>50-54</t>
    </r>
    <r>
      <rPr>
        <sz val="12"/>
        <rFont val="標楷體"/>
        <family val="4"/>
        <charset val="136"/>
      </rPr>
      <t>歲</t>
    </r>
  </si>
  <si>
    <r>
      <t>55-59</t>
    </r>
    <r>
      <rPr>
        <sz val="12"/>
        <rFont val="標楷體"/>
        <family val="4"/>
        <charset val="136"/>
      </rPr>
      <t>歲</t>
    </r>
  </si>
  <si>
    <r>
      <t>60-64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</si>
  <si>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</si>
  <si>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 xml:space="preserve"> *</t>
    </r>
  </si>
  <si>
    <t>說　　明：1.本表資料不包括非自然人及公同共有所有權人在內。
2.*房屋持有者已身故而未過戶及移居國外兩年以上者。</t>
  </si>
  <si>
    <t>單位：戶；千平方公尺；新臺幣百萬元</t>
    <phoneticPr fontId="3" type="noConversion"/>
  </si>
  <si>
    <r>
      <t>0-14</t>
    </r>
    <r>
      <rPr>
        <sz val="12"/>
        <rFont val="標楷體"/>
        <family val="4"/>
        <charset val="136"/>
      </rPr>
      <t>歲</t>
    </r>
    <phoneticPr fontId="3" type="noConversion"/>
  </si>
  <si>
    <t xml:space="preserve"> 合計</t>
    <phoneticPr fontId="3" type="noConversion"/>
  </si>
  <si>
    <t>合計</t>
    <phoneticPr fontId="3" type="noConversion"/>
  </si>
  <si>
    <t>合計</t>
  </si>
  <si>
    <t>資料來源：財政部統計處。</t>
    <phoneticPr fontId="3" type="noConversion"/>
  </si>
  <si>
    <r>
      <t>105</t>
    </r>
    <r>
      <rPr>
        <sz val="14"/>
        <rFont val="標楷體"/>
        <family val="4"/>
        <charset val="136"/>
      </rPr>
      <t>年</t>
    </r>
    <phoneticPr fontId="3" type="noConversion"/>
  </si>
  <si>
    <t xml:space="preserve"> 合計</t>
    <phoneticPr fontId="3" type="noConversion"/>
  </si>
  <si>
    <t>合計</t>
    <phoneticPr fontId="3" type="noConversion"/>
  </si>
  <si>
    <r>
      <t>單位：</t>
    </r>
    <r>
      <rPr>
        <sz val="12"/>
        <rFont val="Times New Roman"/>
        <family val="1"/>
      </rPr>
      <t>%</t>
    </r>
    <phoneticPr fontId="3" type="noConversion"/>
  </si>
  <si>
    <r>
      <t>說　　明：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.本表資料不包括非自然人及公同共有所有權人在內。</t>
    </r>
    <phoneticPr fontId="3" type="noConversion"/>
  </si>
  <si>
    <r>
      <t xml:space="preserve">          </t>
    </r>
    <r>
      <rPr>
        <sz val="10"/>
        <rFont val="Times New Roman"/>
        <family val="1"/>
      </rPr>
      <t>2.*</t>
    </r>
    <r>
      <rPr>
        <sz val="10"/>
        <rFont val="標楷體"/>
        <family val="4"/>
        <charset val="136"/>
      </rPr>
      <t>土地持有者已身故而未過戶及移居國外兩年以上者。</t>
    </r>
    <phoneticPr fontId="3" type="noConversion"/>
  </si>
  <si>
    <r>
      <t xml:space="preserve">         </t>
    </r>
    <r>
      <rPr>
        <sz val="10"/>
        <rFont val="Times New Roman"/>
        <family val="1"/>
      </rPr>
      <t xml:space="preserve">  2.*</t>
    </r>
    <r>
      <rPr>
        <sz val="10"/>
        <rFont val="標楷體"/>
        <family val="4"/>
        <charset val="136"/>
      </rPr>
      <t>土地持有者已身故而未過戶及移居國外兩年以上者。</t>
    </r>
    <phoneticPr fontId="3" type="noConversion"/>
  </si>
  <si>
    <t xml:space="preserve"> 桃園市房屋稅開徵概況－按納稅義務人性別及年齡別分</t>
    <phoneticPr fontId="3" type="noConversion"/>
  </si>
  <si>
    <t>戶數</t>
    <phoneticPr fontId="3" type="noConversion"/>
  </si>
  <si>
    <t>總 　計</t>
    <phoneticPr fontId="3" type="noConversion"/>
  </si>
  <si>
    <t>總　 計</t>
    <phoneticPr fontId="3" type="noConversion"/>
  </si>
  <si>
    <r>
      <t>106</t>
    </r>
    <r>
      <rPr>
        <sz val="14"/>
        <rFont val="標楷體"/>
        <family val="4"/>
        <charset val="136"/>
      </rPr>
      <t>年</t>
    </r>
    <phoneticPr fontId="3" type="noConversion"/>
  </si>
  <si>
    <r>
      <t>106</t>
    </r>
    <r>
      <rPr>
        <sz val="14"/>
        <rFont val="標楷體"/>
        <family val="4"/>
        <charset val="136"/>
      </rPr>
      <t>年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</si>
  <si>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</si>
  <si>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</si>
  <si>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phoneticPr fontId="3" type="noConversion"/>
  </si>
  <si>
    <r>
      <t>65-69</t>
    </r>
    <r>
      <rPr>
        <sz val="12"/>
        <rFont val="標楷體"/>
        <family val="4"/>
        <charset val="136"/>
      </rPr>
      <t>歲</t>
    </r>
    <phoneticPr fontId="3" type="noConversion"/>
  </si>
  <si>
    <t xml:space="preserve"> 合計</t>
  </si>
  <si>
    <r>
      <t>70-74</t>
    </r>
    <r>
      <rPr>
        <sz val="12"/>
        <rFont val="標楷體"/>
        <family val="4"/>
        <charset val="136"/>
      </rPr>
      <t>歲</t>
    </r>
    <phoneticPr fontId="3" type="noConversion"/>
  </si>
  <si>
    <r>
      <t>75-79</t>
    </r>
    <r>
      <rPr>
        <sz val="12"/>
        <rFont val="標楷體"/>
        <family val="4"/>
        <charset val="136"/>
      </rPr>
      <t>歲</t>
    </r>
    <phoneticPr fontId="3" type="noConversion"/>
  </si>
  <si>
    <r>
      <t>75-79</t>
    </r>
    <r>
      <rPr>
        <sz val="12"/>
        <rFont val="標楷體"/>
        <family val="4"/>
        <charset val="136"/>
      </rPr>
      <t>歲</t>
    </r>
    <phoneticPr fontId="3" type="noConversion"/>
  </si>
  <si>
    <r>
      <t>80</t>
    </r>
    <r>
      <rPr>
        <sz val="12"/>
        <rFont val="標楷體"/>
        <family val="4"/>
        <charset val="136"/>
      </rPr>
      <t>歲以上</t>
    </r>
    <phoneticPr fontId="3" type="noConversion"/>
  </si>
  <si>
    <r>
      <t>80</t>
    </r>
    <r>
      <rPr>
        <sz val="12"/>
        <rFont val="標楷體"/>
        <family val="4"/>
        <charset val="136"/>
      </rPr>
      <t>歲以上</t>
    </r>
    <phoneticPr fontId="3" type="noConversion"/>
  </si>
  <si>
    <r>
      <t>65-69</t>
    </r>
    <r>
      <rPr>
        <sz val="12"/>
        <rFont val="標楷體"/>
        <family val="4"/>
        <charset val="136"/>
      </rPr>
      <t>歲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</si>
  <si>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phoneticPr fontId="3" type="noConversion"/>
  </si>
  <si>
    <r>
      <t>110</t>
    </r>
    <r>
      <rPr>
        <sz val="14"/>
        <rFont val="標楷體"/>
        <family val="4"/>
        <charset val="136"/>
      </rPr>
      <t>年</t>
    </r>
    <phoneticPr fontId="3" type="noConversion"/>
  </si>
  <si>
    <r>
      <t>111</t>
    </r>
    <r>
      <rPr>
        <sz val="14"/>
        <rFont val="標楷體"/>
        <family val="4"/>
        <charset val="136"/>
      </rPr>
      <t>年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</si>
  <si>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</si>
  <si>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phoneticPr fontId="3" type="noConversion"/>
  </si>
  <si>
    <r>
      <t>15-17</t>
    </r>
    <r>
      <rPr>
        <sz val="12"/>
        <rFont val="標楷體"/>
        <family val="4"/>
        <charset val="136"/>
      </rPr>
      <t>歲</t>
    </r>
    <phoneticPr fontId="3" type="noConversion"/>
  </si>
  <si>
    <r>
      <t>18-24</t>
    </r>
    <r>
      <rPr>
        <sz val="12"/>
        <rFont val="標楷體"/>
        <family val="4"/>
        <charset val="136"/>
      </rPr>
      <t>歲</t>
    </r>
    <phoneticPr fontId="3" type="noConversion"/>
  </si>
  <si>
    <r>
      <t>114</t>
    </r>
    <r>
      <rPr>
        <sz val="14"/>
        <rFont val="標楷體"/>
        <family val="4"/>
        <charset val="136"/>
      </rPr>
      <t>年</t>
    </r>
    <phoneticPr fontId="3" type="noConversion"/>
  </si>
  <si>
    <r>
      <t>114</t>
    </r>
    <r>
      <rPr>
        <sz val="14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</si>
</sst>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#,###,##0\ "/>
    <numFmt numFmtId="178" formatCode="#,##0.0_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5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9.5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MS Sans Serif"/>
      <family val="2"/>
    </font>
    <font>
      <sz val="12"/>
      <name val="Times New Roman"/>
      <family val="1"/>
    </font>
    <font>
      <sz val="8.5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4" fillId="0" borderId="0" xfId="0" applyFont="1"/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0" xfId="0" applyFont="1" applyBorder="1"/>
    <xf numFmtId="176" fontId="10" fillId="0" borderId="6" xfId="0" applyNumberFormat="1" applyFont="1" applyFill="1" applyBorder="1" applyAlignment="1">
      <alignment horizontal="center" vertical="center"/>
    </xf>
    <xf numFmtId="177" fontId="11" fillId="0" borderId="7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0" fontId="15" fillId="0" borderId="0" xfId="0" applyFont="1" applyAlignment="1">
      <alignment vertical="top"/>
    </xf>
    <xf numFmtId="0" fontId="15" fillId="0" borderId="0" xfId="0" applyFont="1" applyFill="1" applyAlignment="1">
      <alignment vertical="top" wrapText="1"/>
    </xf>
    <xf numFmtId="0" fontId="7" fillId="0" borderId="0" xfId="0" applyFont="1" applyFill="1"/>
    <xf numFmtId="177" fontId="14" fillId="0" borderId="7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177" fontId="14" fillId="0" borderId="10" xfId="0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 vertical="center"/>
    </xf>
    <xf numFmtId="178" fontId="14" fillId="0" borderId="7" xfId="0" applyNumberFormat="1" applyFont="1" applyBorder="1" applyAlignment="1">
      <alignment horizontal="right" vertical="center"/>
    </xf>
    <xf numFmtId="178" fontId="14" fillId="0" borderId="10" xfId="0" applyNumberFormat="1" applyFont="1" applyBorder="1" applyAlignment="1">
      <alignment horizontal="right" vertical="center"/>
    </xf>
    <xf numFmtId="0" fontId="0" fillId="0" borderId="0" xfId="0" applyFont="1"/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8" fontId="11" fillId="0" borderId="0" xfId="0" applyNumberFormat="1" applyFont="1" applyBorder="1" applyAlignment="1">
      <alignment horizontal="right" vertical="center"/>
    </xf>
    <xf numFmtId="178" fontId="14" fillId="0" borderId="0" xfId="0" applyNumberFormat="1" applyFont="1" applyBorder="1" applyAlignment="1">
      <alignment horizontal="right" vertical="center"/>
    </xf>
    <xf numFmtId="178" fontId="14" fillId="0" borderId="1" xfId="0" applyNumberFormat="1" applyFont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/>
    <xf numFmtId="0" fontId="13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/>
    </xf>
  </cellXfs>
  <cellStyles count="2">
    <cellStyle name="一般" xfId="0" builtinId="0"/>
    <cellStyle name="一般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9" customHeight="1" x14ac:dyDescent="0.45">
      <c r="A1" s="42" t="s">
        <v>34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21" customHeight="1" x14ac:dyDescent="0.45">
      <c r="A2" s="43" t="s">
        <v>27</v>
      </c>
      <c r="B2" s="43"/>
      <c r="C2" s="43"/>
      <c r="D2" s="43"/>
      <c r="E2" s="43"/>
      <c r="F2" s="43" t="s">
        <v>27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 t="s">
        <v>1</v>
      </c>
      <c r="G3" s="21" t="s">
        <v>1</v>
      </c>
      <c r="H3" s="28"/>
      <c r="I3" s="44" t="s">
        <v>30</v>
      </c>
      <c r="J3" s="44"/>
    </row>
    <row r="4" spans="1:10" ht="25.15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22.15" customHeight="1" x14ac:dyDescent="0.4">
      <c r="A6" s="38" t="s">
        <v>37</v>
      </c>
      <c r="B6" s="9" t="s">
        <v>1</v>
      </c>
      <c r="C6" s="10">
        <v>936135</v>
      </c>
      <c r="D6" s="33">
        <v>142158</v>
      </c>
      <c r="E6" s="33">
        <v>341145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100.00029313048704</v>
      </c>
    </row>
    <row r="7" spans="1:10" s="15" customFormat="1" ht="22.15" customHeight="1" x14ac:dyDescent="0.4">
      <c r="A7" s="12"/>
      <c r="B7" s="13" t="s">
        <v>6</v>
      </c>
      <c r="C7" s="22">
        <v>488353</v>
      </c>
      <c r="D7" s="14">
        <v>78861</v>
      </c>
      <c r="E7" s="14">
        <v>176615</v>
      </c>
      <c r="F7" s="12"/>
      <c r="G7" s="13" t="s">
        <v>6</v>
      </c>
      <c r="H7" s="26">
        <f>C7/C6*100</f>
        <v>52.166941733831131</v>
      </c>
      <c r="I7" s="36">
        <f t="shared" ref="I7:J7" si="0">D7/D6*100</f>
        <v>55.474190689233104</v>
      </c>
      <c r="J7" s="36">
        <f t="shared" si="0"/>
        <v>51.771240967916867</v>
      </c>
    </row>
    <row r="8" spans="1:10" s="15" customFormat="1" ht="22.15" customHeight="1" x14ac:dyDescent="0.4">
      <c r="A8" s="12"/>
      <c r="B8" s="13" t="s">
        <v>7</v>
      </c>
      <c r="C8" s="22">
        <v>447782</v>
      </c>
      <c r="D8" s="14">
        <v>63297</v>
      </c>
      <c r="E8" s="14">
        <v>164531</v>
      </c>
      <c r="F8" s="12"/>
      <c r="G8" s="13" t="s">
        <v>7</v>
      </c>
      <c r="H8" s="26">
        <f>C8/C6*100</f>
        <v>47.833058266168877</v>
      </c>
      <c r="I8" s="36">
        <f t="shared" ref="I8:J8" si="1">D8/D6*100</f>
        <v>44.525809310766896</v>
      </c>
      <c r="J8" s="36">
        <f t="shared" si="1"/>
        <v>48.22905216257017</v>
      </c>
    </row>
    <row r="9" spans="1:10" s="15" customFormat="1" ht="22.15" customHeight="1" x14ac:dyDescent="0.4">
      <c r="A9" s="16" t="s">
        <v>22</v>
      </c>
      <c r="B9" s="13" t="s">
        <v>23</v>
      </c>
      <c r="C9" s="10">
        <f>SUM(C10:C11)</f>
        <v>1129</v>
      </c>
      <c r="D9" s="33">
        <f>SUM(D10:D11)</f>
        <v>124</v>
      </c>
      <c r="E9" s="33">
        <f>SUM(E10:E11)</f>
        <v>305</v>
      </c>
      <c r="F9" s="16" t="s">
        <v>22</v>
      </c>
      <c r="G9" s="13" t="s">
        <v>28</v>
      </c>
      <c r="H9" s="25">
        <f>SUM(H10:H11)</f>
        <v>100</v>
      </c>
      <c r="I9" s="35">
        <f>SUM(I10:I11)</f>
        <v>100.00000000000001</v>
      </c>
      <c r="J9" s="35">
        <f>SUM(J10:J11)</f>
        <v>100</v>
      </c>
    </row>
    <row r="10" spans="1:10" s="15" customFormat="1" ht="22.15" customHeight="1" x14ac:dyDescent="0.4">
      <c r="A10" s="16"/>
      <c r="B10" s="13" t="s">
        <v>6</v>
      </c>
      <c r="C10" s="22">
        <v>746</v>
      </c>
      <c r="D10" s="14">
        <v>87</v>
      </c>
      <c r="E10" s="14">
        <v>203</v>
      </c>
      <c r="F10" s="16"/>
      <c r="G10" s="13" t="s">
        <v>6</v>
      </c>
      <c r="H10" s="26">
        <f>C10/C9*100</f>
        <v>66.076173604960147</v>
      </c>
      <c r="I10" s="36">
        <f t="shared" ref="I10:J10" si="2">D10/D9*100</f>
        <v>70.161290322580655</v>
      </c>
      <c r="J10" s="36">
        <f t="shared" si="2"/>
        <v>66.557377049180332</v>
      </c>
    </row>
    <row r="11" spans="1:10" s="15" customFormat="1" ht="22.15" customHeight="1" x14ac:dyDescent="0.4">
      <c r="A11" s="16"/>
      <c r="B11" s="13" t="s">
        <v>7</v>
      </c>
      <c r="C11" s="22">
        <v>383</v>
      </c>
      <c r="D11" s="14">
        <v>37</v>
      </c>
      <c r="E11" s="14">
        <v>102</v>
      </c>
      <c r="F11" s="16"/>
      <c r="G11" s="13" t="s">
        <v>7</v>
      </c>
      <c r="H11" s="26">
        <f>C11/C9*100</f>
        <v>33.92382639503986</v>
      </c>
      <c r="I11" s="36">
        <f t="shared" ref="I11:J11" si="3">D11/D9*100</f>
        <v>29.838709677419356</v>
      </c>
      <c r="J11" s="36">
        <f t="shared" si="3"/>
        <v>33.442622950819676</v>
      </c>
    </row>
    <row r="12" spans="1:10" s="15" customFormat="1" ht="22.15" customHeight="1" x14ac:dyDescent="0.4">
      <c r="A12" s="16" t="s">
        <v>8</v>
      </c>
      <c r="B12" s="13" t="s">
        <v>24</v>
      </c>
      <c r="C12" s="10">
        <f>SUM(C13:C14)</f>
        <v>1773</v>
      </c>
      <c r="D12" s="33">
        <f>SUM(D13:D14)</f>
        <v>194</v>
      </c>
      <c r="E12" s="33">
        <f>SUM(E13:E14)</f>
        <v>442</v>
      </c>
      <c r="F12" s="16" t="s">
        <v>8</v>
      </c>
      <c r="G12" s="13" t="s">
        <v>29</v>
      </c>
      <c r="H12" s="25">
        <f>SUM(H13:H14)</f>
        <v>100</v>
      </c>
      <c r="I12" s="35">
        <f>SUM(I13:I14)</f>
        <v>100</v>
      </c>
      <c r="J12" s="35">
        <f>SUM(J13:J14)</f>
        <v>99.999999999999986</v>
      </c>
    </row>
    <row r="13" spans="1:10" s="15" customFormat="1" ht="22.15" customHeight="1" x14ac:dyDescent="0.4">
      <c r="A13" s="16"/>
      <c r="B13" s="13" t="s">
        <v>6</v>
      </c>
      <c r="C13" s="22">
        <v>1229</v>
      </c>
      <c r="D13" s="14">
        <v>147</v>
      </c>
      <c r="E13" s="14">
        <v>323</v>
      </c>
      <c r="F13" s="16"/>
      <c r="G13" s="13" t="s">
        <v>6</v>
      </c>
      <c r="H13" s="26">
        <f>C13/C12*100</f>
        <v>69.317540891144958</v>
      </c>
      <c r="I13" s="36">
        <f t="shared" ref="I13:J13" si="4">D13/D12*100</f>
        <v>75.773195876288653</v>
      </c>
      <c r="J13" s="36">
        <f t="shared" si="4"/>
        <v>73.076923076923066</v>
      </c>
    </row>
    <row r="14" spans="1:10" s="15" customFormat="1" ht="22.15" customHeight="1" x14ac:dyDescent="0.4">
      <c r="A14" s="16"/>
      <c r="B14" s="13" t="s">
        <v>7</v>
      </c>
      <c r="C14" s="22">
        <v>544</v>
      </c>
      <c r="D14" s="14">
        <v>47</v>
      </c>
      <c r="E14" s="14">
        <v>119</v>
      </c>
      <c r="F14" s="16"/>
      <c r="G14" s="13" t="s">
        <v>7</v>
      </c>
      <c r="H14" s="26">
        <f>C14/C12*100</f>
        <v>30.682459108855049</v>
      </c>
      <c r="I14" s="36">
        <f t="shared" ref="I14:J14" si="5">D14/D12*100</f>
        <v>24.226804123711339</v>
      </c>
      <c r="J14" s="36">
        <f t="shared" si="5"/>
        <v>26.923076923076923</v>
      </c>
    </row>
    <row r="15" spans="1:10" s="15" customFormat="1" ht="22.15" customHeight="1" x14ac:dyDescent="0.4">
      <c r="A15" s="16" t="s">
        <v>9</v>
      </c>
      <c r="B15" s="13" t="s">
        <v>24</v>
      </c>
      <c r="C15" s="10">
        <f>SUM(C16:C17)</f>
        <v>5387</v>
      </c>
      <c r="D15" s="33">
        <f>SUM(D16:D17)</f>
        <v>621</v>
      </c>
      <c r="E15" s="33">
        <f>SUM(E16:E17)</f>
        <v>1677</v>
      </c>
      <c r="F15" s="16" t="s">
        <v>9</v>
      </c>
      <c r="G15" s="13" t="s">
        <v>29</v>
      </c>
      <c r="H15" s="25">
        <f>SUM(H16:H17)</f>
        <v>99.999999999999986</v>
      </c>
      <c r="I15" s="35">
        <f>SUM(I16:I17)</f>
        <v>100</v>
      </c>
      <c r="J15" s="35">
        <f>SUM(J16:J17)</f>
        <v>100</v>
      </c>
    </row>
    <row r="16" spans="1:10" s="15" customFormat="1" ht="22.15" customHeight="1" x14ac:dyDescent="0.4">
      <c r="A16" s="23"/>
      <c r="B16" s="13" t="s">
        <v>6</v>
      </c>
      <c r="C16" s="22">
        <v>3552</v>
      </c>
      <c r="D16" s="14">
        <v>447</v>
      </c>
      <c r="E16" s="14">
        <v>1115</v>
      </c>
      <c r="F16" s="23"/>
      <c r="G16" s="13" t="s">
        <v>6</v>
      </c>
      <c r="H16" s="26">
        <f>C16/C15*100</f>
        <v>65.936513829589742</v>
      </c>
      <c r="I16" s="36">
        <f t="shared" ref="I16:J16" si="6">D16/D15*100</f>
        <v>71.980676328502412</v>
      </c>
      <c r="J16" s="36">
        <f t="shared" si="6"/>
        <v>66.487775790101367</v>
      </c>
    </row>
    <row r="17" spans="1:10" s="15" customFormat="1" ht="22.15" customHeight="1" x14ac:dyDescent="0.4">
      <c r="A17" s="16"/>
      <c r="B17" s="13" t="s">
        <v>7</v>
      </c>
      <c r="C17" s="22">
        <v>1835</v>
      </c>
      <c r="D17" s="14">
        <v>174</v>
      </c>
      <c r="E17" s="14">
        <v>562</v>
      </c>
      <c r="F17" s="16"/>
      <c r="G17" s="13" t="s">
        <v>7</v>
      </c>
      <c r="H17" s="26">
        <f>C17/C15*100</f>
        <v>34.063486170410243</v>
      </c>
      <c r="I17" s="36">
        <f t="shared" ref="I17:J17" si="7">D17/D15*100</f>
        <v>28.019323671497588</v>
      </c>
      <c r="J17" s="36">
        <f t="shared" si="7"/>
        <v>33.512224209898626</v>
      </c>
    </row>
    <row r="18" spans="1:10" s="15" customFormat="1" ht="22.15" customHeight="1" x14ac:dyDescent="0.4">
      <c r="A18" s="16" t="s">
        <v>10</v>
      </c>
      <c r="B18" s="13" t="s">
        <v>25</v>
      </c>
      <c r="C18" s="10">
        <f>SUM(C19:C20)</f>
        <v>17239</v>
      </c>
      <c r="D18" s="33">
        <f>SUM(D19:D20)</f>
        <v>2174</v>
      </c>
      <c r="E18" s="33">
        <f>SUM(E19:E20)</f>
        <v>6863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22.15" customHeight="1" x14ac:dyDescent="0.4">
      <c r="A19" s="23"/>
      <c r="B19" s="13" t="s">
        <v>6</v>
      </c>
      <c r="C19" s="22">
        <v>10650</v>
      </c>
      <c r="D19" s="14">
        <v>1435</v>
      </c>
      <c r="E19" s="14">
        <v>4235</v>
      </c>
      <c r="F19" s="23"/>
      <c r="G19" s="13" t="s">
        <v>6</v>
      </c>
      <c r="H19" s="26">
        <f>C19/C18*100</f>
        <v>61.778525436510236</v>
      </c>
      <c r="I19" s="36">
        <f t="shared" ref="I19:J19" si="8">D19/D18*100</f>
        <v>66.007359705611776</v>
      </c>
      <c r="J19" s="36">
        <f t="shared" si="8"/>
        <v>61.70770799941716</v>
      </c>
    </row>
    <row r="20" spans="1:10" s="15" customFormat="1" ht="22.15" customHeight="1" x14ac:dyDescent="0.4">
      <c r="A20" s="16"/>
      <c r="B20" s="13" t="s">
        <v>7</v>
      </c>
      <c r="C20" s="22">
        <v>6589</v>
      </c>
      <c r="D20" s="14">
        <v>739</v>
      </c>
      <c r="E20" s="14">
        <v>2628</v>
      </c>
      <c r="F20" s="16"/>
      <c r="G20" s="13" t="s">
        <v>7</v>
      </c>
      <c r="H20" s="26">
        <f>C20/C18*100</f>
        <v>38.221474563489757</v>
      </c>
      <c r="I20" s="36">
        <f t="shared" ref="I20:J20" si="9">D20/D18*100</f>
        <v>33.992640294388224</v>
      </c>
      <c r="J20" s="36">
        <f t="shared" si="9"/>
        <v>38.292292000582833</v>
      </c>
    </row>
    <row r="21" spans="1:10" s="15" customFormat="1" ht="22.15" customHeight="1" x14ac:dyDescent="0.4">
      <c r="A21" s="16" t="s">
        <v>11</v>
      </c>
      <c r="B21" s="13" t="s">
        <v>25</v>
      </c>
      <c r="C21" s="10">
        <f>SUM(C22:C23)</f>
        <v>42988</v>
      </c>
      <c r="D21" s="33">
        <f>SUM(D22:D23)</f>
        <v>5468</v>
      </c>
      <c r="E21" s="33">
        <f>SUM(E22:E23)</f>
        <v>17764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22.15" customHeight="1" x14ac:dyDescent="0.4">
      <c r="A22" s="23"/>
      <c r="B22" s="13" t="s">
        <v>6</v>
      </c>
      <c r="C22" s="22">
        <v>25424</v>
      </c>
      <c r="D22" s="14">
        <v>3438</v>
      </c>
      <c r="E22" s="14">
        <v>10462</v>
      </c>
      <c r="F22" s="23"/>
      <c r="G22" s="13" t="s">
        <v>6</v>
      </c>
      <c r="H22" s="26">
        <f>C22/C21*100</f>
        <v>59.14208616358053</v>
      </c>
      <c r="I22" s="36">
        <f t="shared" ref="I22:J22" si="10">D22/D21*100</f>
        <v>62.874908558888073</v>
      </c>
      <c r="J22" s="36">
        <f t="shared" si="10"/>
        <v>58.894393154694889</v>
      </c>
    </row>
    <row r="23" spans="1:10" s="15" customFormat="1" ht="22.15" customHeight="1" x14ac:dyDescent="0.4">
      <c r="A23" s="16"/>
      <c r="B23" s="13" t="s">
        <v>7</v>
      </c>
      <c r="C23" s="22">
        <v>17564</v>
      </c>
      <c r="D23" s="14">
        <v>2030</v>
      </c>
      <c r="E23" s="14">
        <v>7302</v>
      </c>
      <c r="F23" s="16"/>
      <c r="G23" s="13" t="s">
        <v>7</v>
      </c>
      <c r="H23" s="26">
        <f>C23/C21*100</f>
        <v>40.85791383641947</v>
      </c>
      <c r="I23" s="36">
        <f t="shared" ref="I23:J23" si="11">D23/D21*100</f>
        <v>37.125091441111927</v>
      </c>
      <c r="J23" s="36">
        <f t="shared" si="11"/>
        <v>41.105606845305111</v>
      </c>
    </row>
    <row r="24" spans="1:10" s="15" customFormat="1" ht="22.15" customHeight="1" x14ac:dyDescent="0.4">
      <c r="A24" s="16" t="s">
        <v>12</v>
      </c>
      <c r="B24" s="13" t="s">
        <v>25</v>
      </c>
      <c r="C24" s="10">
        <f>SUM(C25:C26)</f>
        <v>83745</v>
      </c>
      <c r="D24" s="33">
        <f>SUM(D25:D26)</f>
        <v>10865</v>
      </c>
      <c r="E24" s="33">
        <f>SUM(E25:E26)</f>
        <v>34504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22.15" customHeight="1" x14ac:dyDescent="0.4">
      <c r="A25" s="23"/>
      <c r="B25" s="13" t="s">
        <v>6</v>
      </c>
      <c r="C25" s="22">
        <v>45982</v>
      </c>
      <c r="D25" s="14">
        <v>6328</v>
      </c>
      <c r="E25" s="14">
        <v>18803</v>
      </c>
      <c r="F25" s="23"/>
      <c r="G25" s="13" t="s">
        <v>6</v>
      </c>
      <c r="H25" s="26">
        <f>C25/C24*100</f>
        <v>54.907158636336497</v>
      </c>
      <c r="I25" s="36">
        <f t="shared" ref="I25:J25" si="12">D25/D24*100</f>
        <v>58.242061665899683</v>
      </c>
      <c r="J25" s="36">
        <f t="shared" si="12"/>
        <v>54.495130999304429</v>
      </c>
    </row>
    <row r="26" spans="1:10" s="15" customFormat="1" ht="22.15" customHeight="1" x14ac:dyDescent="0.4">
      <c r="A26" s="16"/>
      <c r="B26" s="13" t="s">
        <v>7</v>
      </c>
      <c r="C26" s="22">
        <v>37763</v>
      </c>
      <c r="D26" s="14">
        <v>4537</v>
      </c>
      <c r="E26" s="14">
        <v>15701</v>
      </c>
      <c r="F26" s="16"/>
      <c r="G26" s="13" t="s">
        <v>7</v>
      </c>
      <c r="H26" s="26">
        <f>C26/C24*100</f>
        <v>45.092841363663503</v>
      </c>
      <c r="I26" s="36">
        <f t="shared" ref="I26:J26" si="13">D26/D24*100</f>
        <v>41.757938334100317</v>
      </c>
      <c r="J26" s="36">
        <f t="shared" si="13"/>
        <v>45.504869000695571</v>
      </c>
    </row>
    <row r="27" spans="1:10" s="15" customFormat="1" ht="22.15" customHeight="1" x14ac:dyDescent="0.4">
      <c r="A27" s="16" t="s">
        <v>13</v>
      </c>
      <c r="B27" s="13" t="s">
        <v>25</v>
      </c>
      <c r="C27" s="10">
        <f>SUM(C28:C29)</f>
        <v>104721</v>
      </c>
      <c r="D27" s="33">
        <f>SUM(D28:D29)</f>
        <v>14333</v>
      </c>
      <c r="E27" s="33">
        <f>SUM(E28:E29)</f>
        <v>42571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22.15" customHeight="1" x14ac:dyDescent="0.4">
      <c r="A28" s="23"/>
      <c r="B28" s="13" t="s">
        <v>6</v>
      </c>
      <c r="C28" s="22">
        <v>54958</v>
      </c>
      <c r="D28" s="14">
        <v>7955</v>
      </c>
      <c r="E28" s="14">
        <v>21964</v>
      </c>
      <c r="F28" s="23"/>
      <c r="G28" s="13" t="s">
        <v>6</v>
      </c>
      <c r="H28" s="26">
        <f>C28/C27*100</f>
        <v>52.48040030175418</v>
      </c>
      <c r="I28" s="36">
        <f t="shared" ref="I28:J28" si="14">D28/D27*100</f>
        <v>55.501290727691341</v>
      </c>
      <c r="J28" s="36">
        <f t="shared" si="14"/>
        <v>51.593807991355625</v>
      </c>
    </row>
    <row r="29" spans="1:10" s="15" customFormat="1" ht="22.15" customHeight="1" x14ac:dyDescent="0.4">
      <c r="A29" s="16"/>
      <c r="B29" s="13" t="s">
        <v>7</v>
      </c>
      <c r="C29" s="22">
        <v>49763</v>
      </c>
      <c r="D29" s="14">
        <v>6378</v>
      </c>
      <c r="E29" s="14">
        <v>20607</v>
      </c>
      <c r="F29" s="16"/>
      <c r="G29" s="13" t="s">
        <v>7</v>
      </c>
      <c r="H29" s="26">
        <f>C29/C27*100</f>
        <v>47.519599698245813</v>
      </c>
      <c r="I29" s="36">
        <f t="shared" ref="I29:J29" si="15">D29/D27*100</f>
        <v>44.498709272308659</v>
      </c>
      <c r="J29" s="36">
        <f t="shared" si="15"/>
        <v>48.406192008644382</v>
      </c>
    </row>
    <row r="30" spans="1:10" s="15" customFormat="1" ht="22.15" customHeight="1" x14ac:dyDescent="0.4">
      <c r="A30" s="16" t="s">
        <v>14</v>
      </c>
      <c r="B30" s="13" t="s">
        <v>25</v>
      </c>
      <c r="C30" s="10">
        <f>SUM(C31:C32)</f>
        <v>122074</v>
      </c>
      <c r="D30" s="33">
        <f>SUM(D31:D32)</f>
        <v>17573</v>
      </c>
      <c r="E30" s="33">
        <f>SUM(E31:E32)</f>
        <v>48327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22.15" customHeight="1" x14ac:dyDescent="0.4">
      <c r="A31" s="23"/>
      <c r="B31" s="13" t="s">
        <v>6</v>
      </c>
      <c r="C31" s="22">
        <v>61067</v>
      </c>
      <c r="D31" s="14">
        <v>9379</v>
      </c>
      <c r="E31" s="14">
        <v>23668</v>
      </c>
      <c r="F31" s="23"/>
      <c r="G31" s="13" t="s">
        <v>6</v>
      </c>
      <c r="H31" s="26">
        <f>C31/C30*100</f>
        <v>50.024575257630623</v>
      </c>
      <c r="I31" s="36">
        <f t="shared" ref="I31:J31" si="16">D31/D30*100</f>
        <v>53.37164968986513</v>
      </c>
      <c r="J31" s="36">
        <f t="shared" si="16"/>
        <v>48.974693235665363</v>
      </c>
    </row>
    <row r="32" spans="1:10" s="15" customFormat="1" ht="22.15" customHeight="1" x14ac:dyDescent="0.4">
      <c r="A32" s="16"/>
      <c r="B32" s="13" t="s">
        <v>7</v>
      </c>
      <c r="C32" s="22">
        <v>61007</v>
      </c>
      <c r="D32" s="14">
        <v>8194</v>
      </c>
      <c r="E32" s="14">
        <v>24659</v>
      </c>
      <c r="F32" s="16"/>
      <c r="G32" s="13" t="s">
        <v>7</v>
      </c>
      <c r="H32" s="26">
        <f>C32/C30*100</f>
        <v>49.975424742369384</v>
      </c>
      <c r="I32" s="36">
        <f t="shared" ref="I32:J32" si="17">D32/D30*100</f>
        <v>46.628350310134863</v>
      </c>
      <c r="J32" s="36">
        <f t="shared" si="17"/>
        <v>51.02530676433463</v>
      </c>
    </row>
    <row r="33" spans="1:10" s="15" customFormat="1" ht="22.15" customHeight="1" x14ac:dyDescent="0.4">
      <c r="A33" s="16" t="s">
        <v>15</v>
      </c>
      <c r="B33" s="13" t="s">
        <v>25</v>
      </c>
      <c r="C33" s="10">
        <f>SUM(C34:C35)</f>
        <v>133049</v>
      </c>
      <c r="D33" s="33">
        <f>SUM(D34:D35)</f>
        <v>20085</v>
      </c>
      <c r="E33" s="33">
        <f>SUM(E34:E35)</f>
        <v>50192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22.15" customHeight="1" x14ac:dyDescent="0.4">
      <c r="A34" s="23"/>
      <c r="B34" s="13" t="s">
        <v>6</v>
      </c>
      <c r="C34" s="22">
        <v>64787</v>
      </c>
      <c r="D34" s="14">
        <v>10435</v>
      </c>
      <c r="E34" s="14">
        <v>23895</v>
      </c>
      <c r="F34" s="23"/>
      <c r="G34" s="13" t="s">
        <v>6</v>
      </c>
      <c r="H34" s="26">
        <f>C34/C33*100</f>
        <v>48.694090147238988</v>
      </c>
      <c r="I34" s="36">
        <f t="shared" ref="I34:J34" si="18">D34/D33*100</f>
        <v>51.954194672641272</v>
      </c>
      <c r="J34" s="36">
        <f t="shared" si="18"/>
        <v>47.60718839655722</v>
      </c>
    </row>
    <row r="35" spans="1:10" s="15" customFormat="1" ht="22.15" customHeight="1" x14ac:dyDescent="0.4">
      <c r="A35" s="16"/>
      <c r="B35" s="13" t="s">
        <v>7</v>
      </c>
      <c r="C35" s="22">
        <v>68262</v>
      </c>
      <c r="D35" s="14">
        <v>9650</v>
      </c>
      <c r="E35" s="14">
        <v>26297</v>
      </c>
      <c r="F35" s="16"/>
      <c r="G35" s="13" t="s">
        <v>7</v>
      </c>
      <c r="H35" s="26">
        <f>C35/C33*100</f>
        <v>51.305909852761012</v>
      </c>
      <c r="I35" s="36">
        <f t="shared" ref="I35:J35" si="19">D35/D33*100</f>
        <v>48.045805327358728</v>
      </c>
      <c r="J35" s="36">
        <f t="shared" si="19"/>
        <v>52.39281160344278</v>
      </c>
    </row>
    <row r="36" spans="1:10" s="15" customFormat="1" ht="22.15" customHeight="1" x14ac:dyDescent="0.4">
      <c r="A36" s="16" t="s">
        <v>16</v>
      </c>
      <c r="B36" s="13" t="s">
        <v>25</v>
      </c>
      <c r="C36" s="10">
        <f>SUM(C37:C38)</f>
        <v>128564</v>
      </c>
      <c r="D36" s="33">
        <f>SUM(D37:D38)</f>
        <v>20435</v>
      </c>
      <c r="E36" s="33">
        <f>SUM(E37:E38)</f>
        <v>46209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22.15" customHeight="1" x14ac:dyDescent="0.4">
      <c r="A37" s="23"/>
      <c r="B37" s="13" t="s">
        <v>6</v>
      </c>
      <c r="C37" s="22">
        <v>63199</v>
      </c>
      <c r="D37" s="14">
        <v>10790</v>
      </c>
      <c r="E37" s="14">
        <v>22551</v>
      </c>
      <c r="F37" s="23"/>
      <c r="G37" s="13" t="s">
        <v>6</v>
      </c>
      <c r="H37" s="26">
        <f>C37/C36*100</f>
        <v>49.157617995706424</v>
      </c>
      <c r="I37" s="36">
        <f t="shared" ref="I37:J37" si="20">D37/D36*100</f>
        <v>52.801565940787867</v>
      </c>
      <c r="J37" s="36">
        <f t="shared" si="20"/>
        <v>48.802181393235081</v>
      </c>
    </row>
    <row r="38" spans="1:10" s="15" customFormat="1" ht="22.15" customHeight="1" x14ac:dyDescent="0.4">
      <c r="A38" s="16"/>
      <c r="B38" s="13" t="s">
        <v>7</v>
      </c>
      <c r="C38" s="22">
        <v>65365</v>
      </c>
      <c r="D38" s="14">
        <v>9645</v>
      </c>
      <c r="E38" s="14">
        <v>23658</v>
      </c>
      <c r="F38" s="16"/>
      <c r="G38" s="13" t="s">
        <v>7</v>
      </c>
      <c r="H38" s="26">
        <f>C38/C36*100</f>
        <v>50.842382004293583</v>
      </c>
      <c r="I38" s="36">
        <f t="shared" ref="I38:J38" si="21">D38/D36*100</f>
        <v>47.198434059212133</v>
      </c>
      <c r="J38" s="36">
        <f t="shared" si="21"/>
        <v>51.197818606764912</v>
      </c>
    </row>
    <row r="39" spans="1:10" s="15" customFormat="1" ht="22.15" customHeight="1" x14ac:dyDescent="0.4">
      <c r="A39" s="16" t="s">
        <v>17</v>
      </c>
      <c r="B39" s="13" t="s">
        <v>25</v>
      </c>
      <c r="C39" s="10">
        <f>SUM(C40:C41)</f>
        <v>110466</v>
      </c>
      <c r="D39" s="33">
        <f>SUM(D40:D41)</f>
        <v>18429</v>
      </c>
      <c r="E39" s="33">
        <f>SUM(E40:E41)</f>
        <v>38088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22.15" customHeight="1" x14ac:dyDescent="0.4">
      <c r="A40" s="23"/>
      <c r="B40" s="13" t="s">
        <v>6</v>
      </c>
      <c r="C40" s="22">
        <v>54501</v>
      </c>
      <c r="D40" s="14">
        <v>9829</v>
      </c>
      <c r="E40" s="14">
        <v>19230</v>
      </c>
      <c r="F40" s="23"/>
      <c r="G40" s="13" t="s">
        <v>6</v>
      </c>
      <c r="H40" s="26">
        <f>C40/C39*100</f>
        <v>49.337352669599696</v>
      </c>
      <c r="I40" s="36">
        <f t="shared" ref="I40:J40" si="22">D40/D39*100</f>
        <v>53.334418579412876</v>
      </c>
      <c r="J40" s="36">
        <f t="shared" si="22"/>
        <v>50.48834278512917</v>
      </c>
    </row>
    <row r="41" spans="1:10" s="15" customFormat="1" ht="22.15" customHeight="1" x14ac:dyDescent="0.4">
      <c r="A41" s="16"/>
      <c r="B41" s="13" t="s">
        <v>7</v>
      </c>
      <c r="C41" s="22">
        <v>55965</v>
      </c>
      <c r="D41" s="14">
        <v>8600</v>
      </c>
      <c r="E41" s="14">
        <v>18858</v>
      </c>
      <c r="F41" s="16"/>
      <c r="G41" s="13" t="s">
        <v>7</v>
      </c>
      <c r="H41" s="26">
        <f>C41/C39*100</f>
        <v>50.662647330400304</v>
      </c>
      <c r="I41" s="36">
        <f t="shared" ref="I41:J41" si="23">D41/D39*100</f>
        <v>46.665581420587117</v>
      </c>
      <c r="J41" s="36">
        <f t="shared" si="23"/>
        <v>49.511657214870823</v>
      </c>
    </row>
    <row r="42" spans="1:10" s="15" customFormat="1" ht="22.15" customHeight="1" x14ac:dyDescent="0.4">
      <c r="A42" s="16" t="s">
        <v>18</v>
      </c>
      <c r="B42" s="13" t="s">
        <v>25</v>
      </c>
      <c r="C42" s="10">
        <f>SUM(C43:C44)</f>
        <v>178448</v>
      </c>
      <c r="D42" s="33">
        <f>SUM(D43:D44)</f>
        <v>31126</v>
      </c>
      <c r="E42" s="33">
        <f>SUM(E43:E44)</f>
        <v>53805</v>
      </c>
      <c r="F42" s="16" t="s">
        <v>18</v>
      </c>
      <c r="G42" s="13" t="s">
        <v>25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22.15" customHeight="1" x14ac:dyDescent="0.4">
      <c r="B43" s="13" t="s">
        <v>6</v>
      </c>
      <c r="C43" s="22">
        <v>96727</v>
      </c>
      <c r="D43" s="14">
        <v>17973</v>
      </c>
      <c r="E43" s="14">
        <v>29877</v>
      </c>
      <c r="F43" s="16"/>
      <c r="G43" s="13" t="s">
        <v>6</v>
      </c>
      <c r="H43" s="26">
        <f>C43/C42*100</f>
        <v>54.204586209988349</v>
      </c>
      <c r="I43" s="36">
        <f t="shared" ref="I43:J43" si="24">D43/D42*100</f>
        <v>57.742723125361437</v>
      </c>
      <c r="J43" s="36">
        <f t="shared" si="24"/>
        <v>55.528296626707551</v>
      </c>
    </row>
    <row r="44" spans="1:10" s="15" customFormat="1" ht="22.15" customHeight="1" x14ac:dyDescent="0.4">
      <c r="A44" s="16"/>
      <c r="B44" s="13" t="s">
        <v>7</v>
      </c>
      <c r="C44" s="22">
        <v>81721</v>
      </c>
      <c r="D44" s="14">
        <v>13153</v>
      </c>
      <c r="E44" s="14">
        <v>23928</v>
      </c>
      <c r="F44" s="16"/>
      <c r="G44" s="13" t="s">
        <v>7</v>
      </c>
      <c r="H44" s="26">
        <f>C44/C42*100</f>
        <v>45.795413790011658</v>
      </c>
      <c r="I44" s="36">
        <f t="shared" ref="I44:J44" si="25">D44/D42*100</f>
        <v>42.257276874638563</v>
      </c>
      <c r="J44" s="36">
        <f t="shared" si="25"/>
        <v>44.471703373292442</v>
      </c>
    </row>
    <row r="45" spans="1:10" s="15" customFormat="1" ht="22.15" customHeight="1" x14ac:dyDescent="0.4">
      <c r="A45" s="16" t="s">
        <v>19</v>
      </c>
      <c r="B45" s="13" t="s">
        <v>25</v>
      </c>
      <c r="C45" s="10">
        <f>SUM(C46:C47)</f>
        <v>6552</v>
      </c>
      <c r="D45" s="33">
        <f>SUM(D46:D47)</f>
        <v>728</v>
      </c>
      <c r="E45" s="33">
        <f>SUM(E46:E47)</f>
        <v>401</v>
      </c>
      <c r="F45" s="16" t="s">
        <v>19</v>
      </c>
      <c r="G45" s="13" t="s">
        <v>25</v>
      </c>
      <c r="H45" s="25">
        <f>SUM(H46:H47)</f>
        <v>100</v>
      </c>
      <c r="I45" s="35">
        <f>SUM(I46:I47)</f>
        <v>100</v>
      </c>
      <c r="J45" s="35">
        <f>SUM(J46:J47)</f>
        <v>100.00000000000001</v>
      </c>
    </row>
    <row r="46" spans="1:10" s="15" customFormat="1" ht="22.15" customHeight="1" x14ac:dyDescent="0.4">
      <c r="A46" s="23"/>
      <c r="B46" s="13" t="s">
        <v>6</v>
      </c>
      <c r="C46" s="22">
        <v>5531</v>
      </c>
      <c r="D46" s="14">
        <v>617</v>
      </c>
      <c r="E46" s="14">
        <v>290</v>
      </c>
      <c r="F46" s="23"/>
      <c r="G46" s="13" t="s">
        <v>6</v>
      </c>
      <c r="H46" s="26">
        <f>C46/C45*100</f>
        <v>84.416971916971917</v>
      </c>
      <c r="I46" s="36">
        <f t="shared" ref="I46:J46" si="26">D46/D45*100</f>
        <v>84.752747252747255</v>
      </c>
      <c r="J46" s="36">
        <f t="shared" si="26"/>
        <v>72.319201995012477</v>
      </c>
    </row>
    <row r="47" spans="1:10" s="15" customFormat="1" ht="22.15" customHeight="1" thickBot="1" x14ac:dyDescent="0.45">
      <c r="A47" s="17"/>
      <c r="B47" s="18" t="s">
        <v>7</v>
      </c>
      <c r="C47" s="24">
        <v>1021</v>
      </c>
      <c r="D47" s="34">
        <v>111</v>
      </c>
      <c r="E47" s="34">
        <v>111</v>
      </c>
      <c r="F47" s="17"/>
      <c r="G47" s="18" t="s">
        <v>7</v>
      </c>
      <c r="H47" s="27">
        <f>C47/C45*100</f>
        <v>15.583028083028083</v>
      </c>
      <c r="I47" s="37">
        <f t="shared" ref="I47:J47" si="27">D47/D45*100</f>
        <v>15.247252747252748</v>
      </c>
      <c r="J47" s="37">
        <f t="shared" si="27"/>
        <v>27.680798004987533</v>
      </c>
    </row>
    <row r="48" spans="1:10" s="19" customFormat="1" ht="18" customHeight="1" x14ac:dyDescent="0.4">
      <c r="A48" s="47" t="s">
        <v>26</v>
      </c>
      <c r="B48" s="47"/>
      <c r="C48" s="47"/>
      <c r="D48" s="47"/>
      <c r="E48" s="47"/>
      <c r="F48" s="47" t="s">
        <v>26</v>
      </c>
      <c r="G48" s="47"/>
      <c r="H48" s="47"/>
      <c r="I48" s="47"/>
      <c r="J48" s="47"/>
    </row>
    <row r="49" spans="1:10" s="19" customFormat="1" ht="18" customHeight="1" x14ac:dyDescent="0.4">
      <c r="A49" s="41" t="s">
        <v>31</v>
      </c>
      <c r="B49" s="41"/>
      <c r="C49" s="41"/>
      <c r="D49" s="41"/>
      <c r="E49" s="41"/>
      <c r="F49" s="41" t="s">
        <v>31</v>
      </c>
      <c r="G49" s="41"/>
      <c r="H49" s="41"/>
      <c r="I49" s="41"/>
      <c r="J49" s="41"/>
    </row>
    <row r="50" spans="1:10" ht="18" customHeight="1" x14ac:dyDescent="0.4">
      <c r="A50" s="29" t="s">
        <v>33</v>
      </c>
      <c r="B50" s="29"/>
      <c r="C50" s="30"/>
      <c r="D50" s="30"/>
      <c r="E50" s="30"/>
      <c r="F50" s="30" t="s">
        <v>32</v>
      </c>
      <c r="G50" s="30"/>
      <c r="H50" s="30"/>
      <c r="I50" s="30"/>
      <c r="J50" s="30"/>
    </row>
    <row r="51" spans="1:10" ht="80.5" hidden="1" x14ac:dyDescent="0.4">
      <c r="A51" s="20" t="s">
        <v>20</v>
      </c>
    </row>
  </sheetData>
  <mergeCells count="12">
    <mergeCell ref="F49:J49"/>
    <mergeCell ref="A1:E1"/>
    <mergeCell ref="A2:E2"/>
    <mergeCell ref="D3:E3"/>
    <mergeCell ref="A4:B4"/>
    <mergeCell ref="A48:E48"/>
    <mergeCell ref="A49:E49"/>
    <mergeCell ref="F1:J1"/>
    <mergeCell ref="F2:J2"/>
    <mergeCell ref="I3:J3"/>
    <mergeCell ref="F4:G4"/>
    <mergeCell ref="F48:J48"/>
  </mergeCells>
  <phoneticPr fontId="3" type="noConversion"/>
  <printOptions horizontalCentered="1"/>
  <pageMargins left="1.9291338582677167" right="1.9291338582677167" top="0.98425196850393704" bottom="0.78740157480314965" header="0.51181102362204722" footer="1.4173228346456694"/>
  <pageSetup paperSize="9" scale="64" orientation="portrait" r:id="rId1"/>
  <headerFooter alignWithMargins="0"/>
  <colBreaks count="1" manualBreakCount="1">
    <brk id="5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21" customHeight="1" x14ac:dyDescent="0.45">
      <c r="A2" s="43" t="s">
        <v>38</v>
      </c>
      <c r="B2" s="43"/>
      <c r="C2" s="43"/>
      <c r="D2" s="43"/>
      <c r="E2" s="43"/>
      <c r="F2" s="43" t="s">
        <v>39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 t="s">
        <v>1</v>
      </c>
      <c r="G3" s="21" t="s">
        <v>1</v>
      </c>
      <c r="H3" s="28"/>
      <c r="I3" s="44" t="s">
        <v>30</v>
      </c>
      <c r="J3" s="44"/>
    </row>
    <row r="4" spans="1:10" ht="25.15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22.15" customHeight="1" x14ac:dyDescent="0.4">
      <c r="A6" s="38" t="s">
        <v>37</v>
      </c>
      <c r="B6" s="9" t="s">
        <v>1</v>
      </c>
      <c r="C6" s="10">
        <f>SUM(C7:C8)</f>
        <v>965143</v>
      </c>
      <c r="D6" s="33">
        <f>SUM(D7:D8)</f>
        <v>146334</v>
      </c>
      <c r="E6" s="33">
        <v>361751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100.00027643323723</v>
      </c>
    </row>
    <row r="7" spans="1:10" s="15" customFormat="1" ht="22.15" customHeight="1" x14ac:dyDescent="0.4">
      <c r="A7" s="12"/>
      <c r="B7" s="13" t="s">
        <v>6</v>
      </c>
      <c r="C7" s="22">
        <v>502327</v>
      </c>
      <c r="D7" s="14">
        <v>81025</v>
      </c>
      <c r="E7" s="14">
        <v>187013</v>
      </c>
      <c r="F7" s="12"/>
      <c r="G7" s="13" t="s">
        <v>6</v>
      </c>
      <c r="H7" s="26">
        <f>C7/C6*100</f>
        <v>52.046898749718949</v>
      </c>
      <c r="I7" s="36">
        <f t="shared" ref="I7:J7" si="0">D7/D6*100</f>
        <v>55.369907198600465</v>
      </c>
      <c r="J7" s="36">
        <f t="shared" si="0"/>
        <v>51.696608993478947</v>
      </c>
    </row>
    <row r="8" spans="1:10" s="15" customFormat="1" ht="22.15" customHeight="1" x14ac:dyDescent="0.4">
      <c r="A8" s="12"/>
      <c r="B8" s="13" t="s">
        <v>7</v>
      </c>
      <c r="C8" s="22">
        <v>462816</v>
      </c>
      <c r="D8" s="14">
        <v>65309</v>
      </c>
      <c r="E8" s="14">
        <v>174739</v>
      </c>
      <c r="F8" s="12"/>
      <c r="G8" s="13" t="s">
        <v>7</v>
      </c>
      <c r="H8" s="26">
        <f>C8/C6*100</f>
        <v>47.953101250281044</v>
      </c>
      <c r="I8" s="36">
        <f t="shared" ref="I8:J8" si="1">D8/D6*100</f>
        <v>44.630092801399542</v>
      </c>
      <c r="J8" s="36">
        <f t="shared" si="1"/>
        <v>48.303667439758286</v>
      </c>
    </row>
    <row r="9" spans="1:10" s="15" customFormat="1" ht="22.15" customHeight="1" x14ac:dyDescent="0.4">
      <c r="A9" s="16" t="s">
        <v>22</v>
      </c>
      <c r="B9" s="13" t="s">
        <v>23</v>
      </c>
      <c r="C9" s="10">
        <f>SUM(C10:C11)</f>
        <v>968</v>
      </c>
      <c r="D9" s="33">
        <f>SUM(D10:D11)</f>
        <v>108</v>
      </c>
      <c r="E9" s="33">
        <f>SUM(E10:E11)</f>
        <v>262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22.15" customHeight="1" x14ac:dyDescent="0.4">
      <c r="A10" s="16"/>
      <c r="B10" s="13" t="s">
        <v>6</v>
      </c>
      <c r="C10" s="22">
        <v>636</v>
      </c>
      <c r="D10" s="14">
        <v>74</v>
      </c>
      <c r="E10" s="14">
        <v>173</v>
      </c>
      <c r="F10" s="16"/>
      <c r="G10" s="13" t="s">
        <v>6</v>
      </c>
      <c r="H10" s="26">
        <f>C10/C9*100</f>
        <v>65.702479338842977</v>
      </c>
      <c r="I10" s="36">
        <f t="shared" ref="I10:J10" si="2">D10/D9*100</f>
        <v>68.518518518518519</v>
      </c>
      <c r="J10" s="36">
        <f t="shared" si="2"/>
        <v>66.030534351145036</v>
      </c>
    </row>
    <row r="11" spans="1:10" s="15" customFormat="1" ht="22.15" customHeight="1" x14ac:dyDescent="0.4">
      <c r="A11" s="16"/>
      <c r="B11" s="13" t="s">
        <v>7</v>
      </c>
      <c r="C11" s="22">
        <v>332</v>
      </c>
      <c r="D11" s="14">
        <v>34</v>
      </c>
      <c r="E11" s="14">
        <v>89</v>
      </c>
      <c r="F11" s="16"/>
      <c r="G11" s="13" t="s">
        <v>7</v>
      </c>
      <c r="H11" s="26">
        <f>C11/C9*100</f>
        <v>34.29752066115703</v>
      </c>
      <c r="I11" s="36">
        <f t="shared" ref="I11:J11" si="3">D11/D9*100</f>
        <v>31.481481481481481</v>
      </c>
      <c r="J11" s="36">
        <f t="shared" si="3"/>
        <v>33.969465648854964</v>
      </c>
    </row>
    <row r="12" spans="1:10" s="15" customFormat="1" ht="22.15" customHeight="1" x14ac:dyDescent="0.4">
      <c r="A12" s="16" t="s">
        <v>8</v>
      </c>
      <c r="B12" s="13" t="s">
        <v>24</v>
      </c>
      <c r="C12" s="10">
        <f>SUM(C13:C14)</f>
        <v>1674</v>
      </c>
      <c r="D12" s="33">
        <f>SUM(D13:D14)</f>
        <v>173</v>
      </c>
      <c r="E12" s="33">
        <f>SUM(E13:E14)</f>
        <v>393</v>
      </c>
      <c r="F12" s="16" t="s">
        <v>8</v>
      </c>
      <c r="G12" s="13" t="s">
        <v>29</v>
      </c>
      <c r="H12" s="25">
        <f>SUM(H13:H14)</f>
        <v>100.00000000000001</v>
      </c>
      <c r="I12" s="35">
        <f>SUM(I13:I14)</f>
        <v>100</v>
      </c>
      <c r="J12" s="35">
        <f>SUM(J13:J14)</f>
        <v>100</v>
      </c>
    </row>
    <row r="13" spans="1:10" s="15" customFormat="1" ht="22.15" customHeight="1" x14ac:dyDescent="0.4">
      <c r="A13" s="16"/>
      <c r="B13" s="13" t="s">
        <v>6</v>
      </c>
      <c r="C13" s="22">
        <v>1156</v>
      </c>
      <c r="D13" s="14">
        <v>129</v>
      </c>
      <c r="E13" s="14">
        <v>282</v>
      </c>
      <c r="F13" s="16"/>
      <c r="G13" s="13" t="s">
        <v>6</v>
      </c>
      <c r="H13" s="26">
        <f>C13/C12*100</f>
        <v>69.056152927120678</v>
      </c>
      <c r="I13" s="36">
        <f t="shared" ref="I13:J13" si="4">D13/D12*100</f>
        <v>74.566473988439313</v>
      </c>
      <c r="J13" s="36">
        <f t="shared" si="4"/>
        <v>71.755725190839698</v>
      </c>
    </row>
    <row r="14" spans="1:10" s="15" customFormat="1" ht="22.15" customHeight="1" x14ac:dyDescent="0.4">
      <c r="A14" s="16"/>
      <c r="B14" s="13" t="s">
        <v>7</v>
      </c>
      <c r="C14" s="22">
        <v>518</v>
      </c>
      <c r="D14" s="14">
        <v>44</v>
      </c>
      <c r="E14" s="14">
        <v>111</v>
      </c>
      <c r="F14" s="16"/>
      <c r="G14" s="13" t="s">
        <v>7</v>
      </c>
      <c r="H14" s="26">
        <f>C14/C12*100</f>
        <v>30.943847072879333</v>
      </c>
      <c r="I14" s="36">
        <f t="shared" ref="I14:J14" si="5">D14/D12*100</f>
        <v>25.433526011560691</v>
      </c>
      <c r="J14" s="36">
        <f t="shared" si="5"/>
        <v>28.244274809160309</v>
      </c>
    </row>
    <row r="15" spans="1:10" s="15" customFormat="1" ht="22.15" customHeight="1" x14ac:dyDescent="0.4">
      <c r="A15" s="16" t="s">
        <v>9</v>
      </c>
      <c r="B15" s="13" t="s">
        <v>24</v>
      </c>
      <c r="C15" s="10">
        <f>SUM(C16:C17)</f>
        <v>4488</v>
      </c>
      <c r="D15" s="33">
        <f>SUM(D16:D17)</f>
        <v>506</v>
      </c>
      <c r="E15" s="33">
        <f>SUM(E16:E17)</f>
        <v>1365</v>
      </c>
      <c r="F15" s="16" t="s">
        <v>9</v>
      </c>
      <c r="G15" s="13" t="s">
        <v>29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22.15" customHeight="1" x14ac:dyDescent="0.4">
      <c r="A16" s="23"/>
      <c r="B16" s="13" t="s">
        <v>6</v>
      </c>
      <c r="C16" s="22">
        <v>2980</v>
      </c>
      <c r="D16" s="14">
        <v>370</v>
      </c>
      <c r="E16" s="14">
        <v>939</v>
      </c>
      <c r="F16" s="23"/>
      <c r="G16" s="13" t="s">
        <v>6</v>
      </c>
      <c r="H16" s="26">
        <f>C16/C15*100</f>
        <v>66.399286987522274</v>
      </c>
      <c r="I16" s="36">
        <f t="shared" ref="I16:J16" si="6">D16/D15*100</f>
        <v>73.122529644268781</v>
      </c>
      <c r="J16" s="36">
        <f t="shared" si="6"/>
        <v>68.791208791208788</v>
      </c>
    </row>
    <row r="17" spans="1:10" s="15" customFormat="1" ht="22.15" customHeight="1" x14ac:dyDescent="0.4">
      <c r="A17" s="16"/>
      <c r="B17" s="13" t="s">
        <v>7</v>
      </c>
      <c r="C17" s="22">
        <v>1508</v>
      </c>
      <c r="D17" s="14">
        <v>136</v>
      </c>
      <c r="E17" s="14">
        <v>426</v>
      </c>
      <c r="F17" s="16"/>
      <c r="G17" s="13" t="s">
        <v>7</v>
      </c>
      <c r="H17" s="26">
        <f>C17/C15*100</f>
        <v>33.600713012477719</v>
      </c>
      <c r="I17" s="36">
        <f t="shared" ref="I17:J17" si="7">D17/D15*100</f>
        <v>26.877470355731226</v>
      </c>
      <c r="J17" s="36">
        <f t="shared" si="7"/>
        <v>31.208791208791208</v>
      </c>
    </row>
    <row r="18" spans="1:10" s="15" customFormat="1" ht="22.15" customHeight="1" x14ac:dyDescent="0.4">
      <c r="A18" s="16" t="s">
        <v>10</v>
      </c>
      <c r="B18" s="13" t="s">
        <v>25</v>
      </c>
      <c r="C18" s="10">
        <f>SUM(C19:C20)</f>
        <v>15178</v>
      </c>
      <c r="D18" s="33">
        <f>SUM(D19:D20)</f>
        <v>1888</v>
      </c>
      <c r="E18" s="33">
        <f>SUM(E19:E20)</f>
        <v>6270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22.15" customHeight="1" x14ac:dyDescent="0.4">
      <c r="A19" s="23"/>
      <c r="B19" s="13" t="s">
        <v>6</v>
      </c>
      <c r="C19" s="22">
        <v>9394</v>
      </c>
      <c r="D19" s="14">
        <v>1254</v>
      </c>
      <c r="E19" s="14">
        <v>3876</v>
      </c>
      <c r="F19" s="23"/>
      <c r="G19" s="13" t="s">
        <v>6</v>
      </c>
      <c r="H19" s="26">
        <f>C19/C18*100</f>
        <v>61.892212412702598</v>
      </c>
      <c r="I19" s="36">
        <f t="shared" ref="I19:J19" si="8">D19/D18*100</f>
        <v>66.419491525423723</v>
      </c>
      <c r="J19" s="36">
        <f t="shared" si="8"/>
        <v>61.818181818181813</v>
      </c>
    </row>
    <row r="20" spans="1:10" s="15" customFormat="1" ht="22.15" customHeight="1" x14ac:dyDescent="0.4">
      <c r="A20" s="16"/>
      <c r="B20" s="13" t="s">
        <v>7</v>
      </c>
      <c r="C20" s="22">
        <v>5784</v>
      </c>
      <c r="D20" s="14">
        <v>634</v>
      </c>
      <c r="E20" s="14">
        <v>2394</v>
      </c>
      <c r="F20" s="16"/>
      <c r="G20" s="13" t="s">
        <v>7</v>
      </c>
      <c r="H20" s="26">
        <f>C20/C18*100</f>
        <v>38.107787587297402</v>
      </c>
      <c r="I20" s="36">
        <f t="shared" ref="I20:J20" si="9">D20/D18*100</f>
        <v>33.58050847457627</v>
      </c>
      <c r="J20" s="36">
        <f t="shared" si="9"/>
        <v>38.181818181818187</v>
      </c>
    </row>
    <row r="21" spans="1:10" s="15" customFormat="1" ht="22.15" customHeight="1" x14ac:dyDescent="0.4">
      <c r="A21" s="16" t="s">
        <v>11</v>
      </c>
      <c r="B21" s="13" t="s">
        <v>25</v>
      </c>
      <c r="C21" s="10">
        <f>SUM(C22:C23)</f>
        <v>36735</v>
      </c>
      <c r="D21" s="33">
        <f>SUM(D22:D23)</f>
        <v>4697</v>
      </c>
      <c r="E21" s="33">
        <f>SUM(E22:E23)</f>
        <v>16277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22.15" customHeight="1" x14ac:dyDescent="0.4">
      <c r="A22" s="23"/>
      <c r="B22" s="13" t="s">
        <v>6</v>
      </c>
      <c r="C22" s="22">
        <v>21850</v>
      </c>
      <c r="D22" s="14">
        <v>2985</v>
      </c>
      <c r="E22" s="14">
        <v>9702</v>
      </c>
      <c r="F22" s="23"/>
      <c r="G22" s="13" t="s">
        <v>6</v>
      </c>
      <c r="H22" s="26">
        <f>C22/C21*100</f>
        <v>59.48005988838981</v>
      </c>
      <c r="I22" s="36">
        <f t="shared" ref="I22:J22" si="10">D22/D21*100</f>
        <v>63.551202895465188</v>
      </c>
      <c r="J22" s="36">
        <f t="shared" si="10"/>
        <v>59.605578423542426</v>
      </c>
    </row>
    <row r="23" spans="1:10" s="15" customFormat="1" ht="22.15" customHeight="1" x14ac:dyDescent="0.4">
      <c r="A23" s="16"/>
      <c r="B23" s="13" t="s">
        <v>7</v>
      </c>
      <c r="C23" s="22">
        <v>14885</v>
      </c>
      <c r="D23" s="14">
        <v>1712</v>
      </c>
      <c r="E23" s="14">
        <v>6575</v>
      </c>
      <c r="F23" s="16"/>
      <c r="G23" s="13" t="s">
        <v>7</v>
      </c>
      <c r="H23" s="26">
        <f>C23/C21*100</f>
        <v>40.519940111610182</v>
      </c>
      <c r="I23" s="36">
        <f t="shared" ref="I23:J23" si="11">D23/D21*100</f>
        <v>36.448797104534805</v>
      </c>
      <c r="J23" s="36">
        <f t="shared" si="11"/>
        <v>40.394421576457582</v>
      </c>
    </row>
    <row r="24" spans="1:10" s="15" customFormat="1" ht="22.15" customHeight="1" x14ac:dyDescent="0.4">
      <c r="A24" s="16" t="s">
        <v>12</v>
      </c>
      <c r="B24" s="13" t="s">
        <v>25</v>
      </c>
      <c r="C24" s="10">
        <f>SUM(C25:C26)</f>
        <v>78390</v>
      </c>
      <c r="D24" s="33">
        <f>SUM(D25:D26)</f>
        <v>10126</v>
      </c>
      <c r="E24" s="33">
        <f>SUM(E25:E26)</f>
        <v>34236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22.15" customHeight="1" x14ac:dyDescent="0.4">
      <c r="A25" s="23"/>
      <c r="B25" s="13" t="s">
        <v>6</v>
      </c>
      <c r="C25" s="22">
        <v>43437</v>
      </c>
      <c r="D25" s="14">
        <v>5957</v>
      </c>
      <c r="E25" s="14">
        <v>18864</v>
      </c>
      <c r="F25" s="23"/>
      <c r="G25" s="13" t="s">
        <v>6</v>
      </c>
      <c r="H25" s="26">
        <f>C25/C24*100</f>
        <v>55.411404515882126</v>
      </c>
      <c r="I25" s="36">
        <f t="shared" ref="I25:J25" si="12">D25/D24*100</f>
        <v>58.828757653565077</v>
      </c>
      <c r="J25" s="36">
        <f t="shared" si="12"/>
        <v>55.099894847528915</v>
      </c>
    </row>
    <row r="26" spans="1:10" s="15" customFormat="1" ht="22.15" customHeight="1" x14ac:dyDescent="0.4">
      <c r="A26" s="16"/>
      <c r="B26" s="13" t="s">
        <v>7</v>
      </c>
      <c r="C26" s="22">
        <v>34953</v>
      </c>
      <c r="D26" s="14">
        <v>4169</v>
      </c>
      <c r="E26" s="14">
        <v>15372</v>
      </c>
      <c r="F26" s="16"/>
      <c r="G26" s="13" t="s">
        <v>7</v>
      </c>
      <c r="H26" s="26">
        <f>C26/C24*100</f>
        <v>44.588595484117874</v>
      </c>
      <c r="I26" s="36">
        <f t="shared" ref="I26:J26" si="13">D26/D24*100</f>
        <v>41.171242346434923</v>
      </c>
      <c r="J26" s="36">
        <f t="shared" si="13"/>
        <v>44.900105152471085</v>
      </c>
    </row>
    <row r="27" spans="1:10" s="15" customFormat="1" ht="22.15" customHeight="1" x14ac:dyDescent="0.4">
      <c r="A27" s="16" t="s">
        <v>13</v>
      </c>
      <c r="B27" s="13" t="s">
        <v>25</v>
      </c>
      <c r="C27" s="10">
        <f>SUM(C28:C29)</f>
        <v>105163</v>
      </c>
      <c r="D27" s="33">
        <f>SUM(D28:D29)</f>
        <v>14225</v>
      </c>
      <c r="E27" s="33">
        <f>SUM(E28:E29)</f>
        <v>44589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22.15" customHeight="1" x14ac:dyDescent="0.4">
      <c r="A28" s="23"/>
      <c r="B28" s="13" t="s">
        <v>6</v>
      </c>
      <c r="C28" s="22">
        <v>55818</v>
      </c>
      <c r="D28" s="14">
        <v>7981</v>
      </c>
      <c r="E28" s="14">
        <v>23233</v>
      </c>
      <c r="F28" s="23"/>
      <c r="G28" s="13" t="s">
        <v>6</v>
      </c>
      <c r="H28" s="26">
        <f>C28/C27*100</f>
        <v>53.077603339577607</v>
      </c>
      <c r="I28" s="36">
        <f t="shared" ref="I28:J28" si="14">D28/D27*100</f>
        <v>56.105448154657289</v>
      </c>
      <c r="J28" s="36">
        <f t="shared" si="14"/>
        <v>52.104779205633676</v>
      </c>
    </row>
    <row r="29" spans="1:10" s="15" customFormat="1" ht="22.15" customHeight="1" x14ac:dyDescent="0.4">
      <c r="A29" s="16"/>
      <c r="B29" s="13" t="s">
        <v>7</v>
      </c>
      <c r="C29" s="22">
        <v>49345</v>
      </c>
      <c r="D29" s="14">
        <v>6244</v>
      </c>
      <c r="E29" s="14">
        <v>21356</v>
      </c>
      <c r="F29" s="16"/>
      <c r="G29" s="13" t="s">
        <v>7</v>
      </c>
      <c r="H29" s="26">
        <f>C29/C27*100</f>
        <v>46.922396660422393</v>
      </c>
      <c r="I29" s="36">
        <f t="shared" ref="I29:J29" si="15">D29/D27*100</f>
        <v>43.894551845342704</v>
      </c>
      <c r="J29" s="36">
        <f t="shared" si="15"/>
        <v>47.895220794366324</v>
      </c>
    </row>
    <row r="30" spans="1:10" s="15" customFormat="1" ht="22.15" customHeight="1" x14ac:dyDescent="0.4">
      <c r="A30" s="16" t="s">
        <v>14</v>
      </c>
      <c r="B30" s="13" t="s">
        <v>25</v>
      </c>
      <c r="C30" s="10">
        <f>SUM(C31:C32)</f>
        <v>120762</v>
      </c>
      <c r="D30" s="33">
        <f>SUM(D31:D32)</f>
        <v>17101</v>
      </c>
      <c r="E30" s="33">
        <f>SUM(E31:E32)</f>
        <v>49683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22.15" customHeight="1" x14ac:dyDescent="0.4">
      <c r="A31" s="23"/>
      <c r="B31" s="13" t="s">
        <v>6</v>
      </c>
      <c r="C31" s="22">
        <v>60986</v>
      </c>
      <c r="D31" s="14">
        <v>9168</v>
      </c>
      <c r="E31" s="14">
        <v>24514</v>
      </c>
      <c r="F31" s="23"/>
      <c r="G31" s="13" t="s">
        <v>6</v>
      </c>
      <c r="H31" s="26">
        <f>C31/C30*100</f>
        <v>50.500985409317501</v>
      </c>
      <c r="I31" s="36">
        <f t="shared" ref="I31:J31" si="16">D31/D30*100</f>
        <v>53.610899947371507</v>
      </c>
      <c r="J31" s="36">
        <f t="shared" si="16"/>
        <v>49.340820803896705</v>
      </c>
    </row>
    <row r="32" spans="1:10" s="15" customFormat="1" ht="22.15" customHeight="1" x14ac:dyDescent="0.4">
      <c r="A32" s="16"/>
      <c r="B32" s="13" t="s">
        <v>7</v>
      </c>
      <c r="C32" s="22">
        <v>59776</v>
      </c>
      <c r="D32" s="14">
        <v>7933</v>
      </c>
      <c r="E32" s="14">
        <v>25169</v>
      </c>
      <c r="F32" s="16"/>
      <c r="G32" s="13" t="s">
        <v>7</v>
      </c>
      <c r="H32" s="26">
        <f>C32/C30*100</f>
        <v>49.499014590682499</v>
      </c>
      <c r="I32" s="36">
        <f t="shared" ref="I32:J32" si="17">D32/D30*100</f>
        <v>46.3891000526285</v>
      </c>
      <c r="J32" s="36">
        <f t="shared" si="17"/>
        <v>50.659179196103295</v>
      </c>
    </row>
    <row r="33" spans="1:10" s="15" customFormat="1" ht="22.15" customHeight="1" x14ac:dyDescent="0.4">
      <c r="A33" s="16" t="s">
        <v>15</v>
      </c>
      <c r="B33" s="13" t="s">
        <v>25</v>
      </c>
      <c r="C33" s="10">
        <f>SUM(C34:C35)</f>
        <v>133146</v>
      </c>
      <c r="D33" s="33">
        <f>SUM(D34:D35)</f>
        <v>19909</v>
      </c>
      <c r="E33" s="33">
        <f>SUM(E34:E35)</f>
        <v>52335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22.15" customHeight="1" x14ac:dyDescent="0.4">
      <c r="A34" s="23"/>
      <c r="B34" s="13" t="s">
        <v>6</v>
      </c>
      <c r="C34" s="22">
        <v>65577</v>
      </c>
      <c r="D34" s="14">
        <v>10473</v>
      </c>
      <c r="E34" s="14">
        <v>25179</v>
      </c>
      <c r="F34" s="23"/>
      <c r="G34" s="13" t="s">
        <v>6</v>
      </c>
      <c r="H34" s="26">
        <f>C34/C33*100</f>
        <v>49.2519489883286</v>
      </c>
      <c r="I34" s="36">
        <f t="shared" ref="I34:J34" si="18">D34/D33*100</f>
        <v>52.604349791551563</v>
      </c>
      <c r="J34" s="36">
        <f t="shared" si="18"/>
        <v>48.111206649469764</v>
      </c>
    </row>
    <row r="35" spans="1:10" s="15" customFormat="1" ht="22.15" customHeight="1" x14ac:dyDescent="0.4">
      <c r="A35" s="16"/>
      <c r="B35" s="13" t="s">
        <v>7</v>
      </c>
      <c r="C35" s="22">
        <v>67569</v>
      </c>
      <c r="D35" s="14">
        <v>9436</v>
      </c>
      <c r="E35" s="14">
        <v>27156</v>
      </c>
      <c r="F35" s="16"/>
      <c r="G35" s="13" t="s">
        <v>7</v>
      </c>
      <c r="H35" s="26">
        <f>C35/C33*100</f>
        <v>50.7480510116714</v>
      </c>
      <c r="I35" s="36">
        <f t="shared" ref="I35:J35" si="19">D35/D33*100</f>
        <v>47.395650208448444</v>
      </c>
      <c r="J35" s="36">
        <f t="shared" si="19"/>
        <v>51.888793350530236</v>
      </c>
    </row>
    <row r="36" spans="1:10" s="15" customFormat="1" ht="22.15" customHeight="1" x14ac:dyDescent="0.4">
      <c r="A36" s="16" t="s">
        <v>16</v>
      </c>
      <c r="B36" s="13" t="s">
        <v>25</v>
      </c>
      <c r="C36" s="10">
        <f>SUM(C37:C38)</f>
        <v>134720</v>
      </c>
      <c r="D36" s="33">
        <f>SUM(D37:D38)</f>
        <v>21073</v>
      </c>
      <c r="E36" s="33">
        <f>SUM(E37:E38)</f>
        <v>49740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22.15" customHeight="1" x14ac:dyDescent="0.4">
      <c r="A37" s="23"/>
      <c r="B37" s="13" t="s">
        <v>6</v>
      </c>
      <c r="C37" s="22">
        <v>65802</v>
      </c>
      <c r="D37" s="14">
        <v>11044</v>
      </c>
      <c r="E37" s="14">
        <v>23991</v>
      </c>
      <c r="F37" s="23"/>
      <c r="G37" s="13" t="s">
        <v>6</v>
      </c>
      <c r="H37" s="26">
        <f>C37/C36*100</f>
        <v>48.843527315914486</v>
      </c>
      <c r="I37" s="36">
        <f t="shared" ref="I37:J37" si="20">D37/D36*100</f>
        <v>52.408294974612055</v>
      </c>
      <c r="J37" s="36">
        <f t="shared" si="20"/>
        <v>48.232810615199035</v>
      </c>
    </row>
    <row r="38" spans="1:10" s="15" customFormat="1" ht="22.15" customHeight="1" x14ac:dyDescent="0.4">
      <c r="A38" s="16"/>
      <c r="B38" s="13" t="s">
        <v>7</v>
      </c>
      <c r="C38" s="22">
        <v>68918</v>
      </c>
      <c r="D38" s="14">
        <v>10029</v>
      </c>
      <c r="E38" s="14">
        <v>25749</v>
      </c>
      <c r="F38" s="16"/>
      <c r="G38" s="13" t="s">
        <v>7</v>
      </c>
      <c r="H38" s="26">
        <f>C38/C36*100</f>
        <v>51.156472684085507</v>
      </c>
      <c r="I38" s="36">
        <f t="shared" ref="I38:J38" si="21">D38/D36*100</f>
        <v>47.591705025387938</v>
      </c>
      <c r="J38" s="36">
        <f t="shared" si="21"/>
        <v>51.767189384800957</v>
      </c>
    </row>
    <row r="39" spans="1:10" s="15" customFormat="1" ht="22.15" customHeight="1" x14ac:dyDescent="0.4">
      <c r="A39" s="16" t="s">
        <v>17</v>
      </c>
      <c r="B39" s="13" t="s">
        <v>25</v>
      </c>
      <c r="C39" s="10">
        <f>SUM(C40:C41)</f>
        <v>119451</v>
      </c>
      <c r="D39" s="33">
        <f>SUM(D40:D41)</f>
        <v>19660</v>
      </c>
      <c r="E39" s="33">
        <f>SUM(E40:E41)</f>
        <v>42086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22.15" customHeight="1" x14ac:dyDescent="0.4">
      <c r="A40" s="23"/>
      <c r="B40" s="13" t="s">
        <v>6</v>
      </c>
      <c r="C40" s="22">
        <v>58733</v>
      </c>
      <c r="D40" s="14">
        <v>10409</v>
      </c>
      <c r="E40" s="14">
        <v>20966</v>
      </c>
      <c r="F40" s="23"/>
      <c r="G40" s="13" t="s">
        <v>6</v>
      </c>
      <c r="H40" s="26">
        <f>C40/C39*100</f>
        <v>49.16911536948205</v>
      </c>
      <c r="I40" s="36">
        <f t="shared" ref="I40:J40" si="22">D40/D39*100</f>
        <v>52.945066124109864</v>
      </c>
      <c r="J40" s="36">
        <f t="shared" si="22"/>
        <v>49.8170412963931</v>
      </c>
    </row>
    <row r="41" spans="1:10" s="15" customFormat="1" ht="22.15" customHeight="1" x14ac:dyDescent="0.4">
      <c r="A41" s="16"/>
      <c r="B41" s="13" t="s">
        <v>7</v>
      </c>
      <c r="C41" s="22">
        <v>60718</v>
      </c>
      <c r="D41" s="14">
        <v>9251</v>
      </c>
      <c r="E41" s="14">
        <v>21120</v>
      </c>
      <c r="F41" s="16"/>
      <c r="G41" s="13" t="s">
        <v>7</v>
      </c>
      <c r="H41" s="26">
        <f>C41/C39*100</f>
        <v>50.830884630517957</v>
      </c>
      <c r="I41" s="36">
        <f t="shared" ref="I41:J41" si="23">D41/D39*100</f>
        <v>47.054933875890129</v>
      </c>
      <c r="J41" s="36">
        <f t="shared" si="23"/>
        <v>50.182958703606893</v>
      </c>
    </row>
    <row r="42" spans="1:10" s="15" customFormat="1" ht="22.15" customHeight="1" x14ac:dyDescent="0.4">
      <c r="A42" s="16" t="s">
        <v>18</v>
      </c>
      <c r="B42" s="13" t="s">
        <v>25</v>
      </c>
      <c r="C42" s="10">
        <f>SUM(C43:C44)</f>
        <v>207999</v>
      </c>
      <c r="D42" s="33">
        <f>SUM(D43:D44)</f>
        <v>36154</v>
      </c>
      <c r="E42" s="33">
        <f>SUM(E43:E44)</f>
        <v>64085</v>
      </c>
      <c r="F42" s="16" t="s">
        <v>18</v>
      </c>
      <c r="G42" s="13" t="s">
        <v>25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22.15" customHeight="1" x14ac:dyDescent="0.4">
      <c r="B43" s="13" t="s">
        <v>6</v>
      </c>
      <c r="C43" s="22">
        <v>110571</v>
      </c>
      <c r="D43" s="14">
        <v>20584</v>
      </c>
      <c r="E43" s="14">
        <v>35014</v>
      </c>
      <c r="F43" s="16"/>
      <c r="G43" s="13" t="s">
        <v>6</v>
      </c>
      <c r="H43" s="26">
        <f>C43/C42*100</f>
        <v>53.159390189375912</v>
      </c>
      <c r="I43" s="36">
        <f t="shared" ref="I43:J43" si="24">D43/D42*100</f>
        <v>56.934225811805064</v>
      </c>
      <c r="J43" s="36">
        <f t="shared" si="24"/>
        <v>54.636810486073188</v>
      </c>
    </row>
    <row r="44" spans="1:10" s="15" customFormat="1" ht="22.15" customHeight="1" x14ac:dyDescent="0.4">
      <c r="A44" s="16"/>
      <c r="B44" s="13" t="s">
        <v>7</v>
      </c>
      <c r="C44" s="22">
        <v>97428</v>
      </c>
      <c r="D44" s="14">
        <v>15570</v>
      </c>
      <c r="E44" s="14">
        <v>29071</v>
      </c>
      <c r="F44" s="16"/>
      <c r="G44" s="13" t="s">
        <v>7</v>
      </c>
      <c r="H44" s="26">
        <f>C44/C42*100</f>
        <v>46.840609810624088</v>
      </c>
      <c r="I44" s="36">
        <f t="shared" ref="I44:J44" si="25">D44/D42*100</f>
        <v>43.065774188194943</v>
      </c>
      <c r="J44" s="36">
        <f t="shared" si="25"/>
        <v>45.363189513926812</v>
      </c>
    </row>
    <row r="45" spans="1:10" s="15" customFormat="1" ht="22.15" customHeight="1" x14ac:dyDescent="0.4">
      <c r="A45" s="16" t="s">
        <v>19</v>
      </c>
      <c r="B45" s="13" t="s">
        <v>25</v>
      </c>
      <c r="C45" s="10">
        <f>SUM(C46:C47)</f>
        <v>6469</v>
      </c>
      <c r="D45" s="33">
        <f>SUM(D46:D47)</f>
        <v>713</v>
      </c>
      <c r="E45" s="33">
        <f>SUM(E46:E47)</f>
        <v>428</v>
      </c>
      <c r="F45" s="16" t="s">
        <v>19</v>
      </c>
      <c r="G45" s="13" t="s">
        <v>25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22.15" customHeight="1" x14ac:dyDescent="0.4">
      <c r="A46" s="23"/>
      <c r="B46" s="13" t="s">
        <v>6</v>
      </c>
      <c r="C46" s="22">
        <v>5387</v>
      </c>
      <c r="D46" s="14">
        <v>596</v>
      </c>
      <c r="E46" s="14">
        <v>279</v>
      </c>
      <c r="F46" s="23"/>
      <c r="G46" s="13" t="s">
        <v>6</v>
      </c>
      <c r="H46" s="26">
        <f>C46/C45*100</f>
        <v>83.274076364198493</v>
      </c>
      <c r="I46" s="36">
        <f t="shared" ref="I46:J46" si="26">D46/D45*100</f>
        <v>83.590462833099579</v>
      </c>
      <c r="J46" s="36">
        <f t="shared" si="26"/>
        <v>65.186915887850475</v>
      </c>
    </row>
    <row r="47" spans="1:10" s="15" customFormat="1" ht="22.15" customHeight="1" thickBot="1" x14ac:dyDescent="0.45">
      <c r="A47" s="17"/>
      <c r="B47" s="18" t="s">
        <v>7</v>
      </c>
      <c r="C47" s="24">
        <v>1082</v>
      </c>
      <c r="D47" s="34">
        <v>117</v>
      </c>
      <c r="E47" s="34">
        <v>149</v>
      </c>
      <c r="F47" s="17"/>
      <c r="G47" s="18" t="s">
        <v>7</v>
      </c>
      <c r="H47" s="27">
        <f>C47/C45*100</f>
        <v>16.725923635801514</v>
      </c>
      <c r="I47" s="37">
        <f t="shared" ref="I47:J47" si="27">D47/D45*100</f>
        <v>16.409537166900421</v>
      </c>
      <c r="J47" s="37">
        <f t="shared" si="27"/>
        <v>34.813084112149532</v>
      </c>
    </row>
    <row r="48" spans="1:10" s="19" customFormat="1" ht="18" customHeight="1" x14ac:dyDescent="0.4">
      <c r="A48" s="47" t="s">
        <v>26</v>
      </c>
      <c r="B48" s="47"/>
      <c r="C48" s="47"/>
      <c r="D48" s="47"/>
      <c r="E48" s="47"/>
      <c r="F48" s="47" t="s">
        <v>26</v>
      </c>
      <c r="G48" s="47"/>
      <c r="H48" s="47"/>
      <c r="I48" s="47"/>
      <c r="J48" s="47"/>
    </row>
    <row r="49" spans="1:10" s="19" customFormat="1" ht="18" customHeight="1" x14ac:dyDescent="0.4">
      <c r="A49" s="41" t="s">
        <v>31</v>
      </c>
      <c r="B49" s="41"/>
      <c r="C49" s="41"/>
      <c r="D49" s="41"/>
      <c r="E49" s="41"/>
      <c r="F49" s="41" t="s">
        <v>31</v>
      </c>
      <c r="G49" s="41"/>
      <c r="H49" s="41"/>
      <c r="I49" s="41"/>
      <c r="J49" s="41"/>
    </row>
    <row r="50" spans="1:10" ht="18" customHeight="1" x14ac:dyDescent="0.4">
      <c r="A50" s="29" t="s">
        <v>33</v>
      </c>
      <c r="B50" s="29"/>
      <c r="C50" s="30"/>
      <c r="D50" s="30"/>
      <c r="E50" s="30"/>
      <c r="F50" s="30" t="s">
        <v>32</v>
      </c>
      <c r="G50" s="30"/>
      <c r="H50" s="30"/>
      <c r="I50" s="30"/>
      <c r="J50" s="30"/>
    </row>
    <row r="51" spans="1:10" ht="80.5" hidden="1" x14ac:dyDescent="0.4">
      <c r="A51" s="20" t="s">
        <v>20</v>
      </c>
    </row>
  </sheetData>
  <mergeCells count="12">
    <mergeCell ref="A4:B4"/>
    <mergeCell ref="F4:G4"/>
    <mergeCell ref="A48:E48"/>
    <mergeCell ref="F48:J48"/>
    <mergeCell ref="A49:E49"/>
    <mergeCell ref="F49:J49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9291338582677167" right="1.9291338582677167" top="0.98425196850393704" bottom="0.78740157480314965" header="0.51181102362204722" footer="1.4173228346456694"/>
  <pageSetup paperSize="9" scale="64" orientation="portrait" r:id="rId1"/>
  <headerFooter alignWithMargins="0"/>
  <colBreaks count="1" manualBreakCount="1">
    <brk id="5" max="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21" customHeight="1" x14ac:dyDescent="0.45">
      <c r="A2" s="43" t="s">
        <v>40</v>
      </c>
      <c r="B2" s="43"/>
      <c r="C2" s="43"/>
      <c r="D2" s="43"/>
      <c r="E2" s="43"/>
      <c r="F2" s="43" t="s">
        <v>40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5.15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22.15" customHeight="1" x14ac:dyDescent="0.4">
      <c r="A6" s="38" t="s">
        <v>37</v>
      </c>
      <c r="B6" s="9" t="s">
        <v>1</v>
      </c>
      <c r="C6" s="10">
        <f>SUM(C7:C8)</f>
        <v>984463</v>
      </c>
      <c r="D6" s="33">
        <f>SUM(D7:D8)</f>
        <v>148473</v>
      </c>
      <c r="E6" s="33">
        <f>SUM(E7:E8)</f>
        <v>373394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</v>
      </c>
    </row>
    <row r="7" spans="1:10" s="15" customFormat="1" ht="22.15" customHeight="1" x14ac:dyDescent="0.4">
      <c r="A7" s="12"/>
      <c r="B7" s="13" t="s">
        <v>6</v>
      </c>
      <c r="C7" s="22">
        <v>511333</v>
      </c>
      <c r="D7" s="14">
        <v>82016</v>
      </c>
      <c r="E7" s="14">
        <v>192453</v>
      </c>
      <c r="F7" s="12"/>
      <c r="G7" s="13" t="s">
        <v>6</v>
      </c>
      <c r="H7" s="26">
        <f>C7/C6*100</f>
        <v>51.940296384932708</v>
      </c>
      <c r="I7" s="36">
        <f t="shared" ref="I7:J7" si="0">D7/D6*100</f>
        <v>55.239673206576278</v>
      </c>
      <c r="J7" s="36">
        <f t="shared" si="0"/>
        <v>51.541535214813308</v>
      </c>
    </row>
    <row r="8" spans="1:10" s="15" customFormat="1" ht="22.15" customHeight="1" x14ac:dyDescent="0.4">
      <c r="A8" s="12"/>
      <c r="B8" s="13" t="s">
        <v>7</v>
      </c>
      <c r="C8" s="22">
        <v>473130</v>
      </c>
      <c r="D8" s="14">
        <v>66457</v>
      </c>
      <c r="E8" s="14">
        <v>180941</v>
      </c>
      <c r="F8" s="12"/>
      <c r="G8" s="13" t="s">
        <v>7</v>
      </c>
      <c r="H8" s="26">
        <f>C8/C6*100</f>
        <v>48.059703615067299</v>
      </c>
      <c r="I8" s="36">
        <f t="shared" ref="I8:J8" si="1">D8/D6*100</f>
        <v>44.760326793423722</v>
      </c>
      <c r="J8" s="36">
        <f t="shared" si="1"/>
        <v>48.458464785186692</v>
      </c>
    </row>
    <row r="9" spans="1:10" s="15" customFormat="1" ht="22.15" customHeight="1" x14ac:dyDescent="0.4">
      <c r="A9" s="16" t="s">
        <v>22</v>
      </c>
      <c r="B9" s="13" t="s">
        <v>23</v>
      </c>
      <c r="C9" s="10">
        <f>SUM(C10:C11)</f>
        <v>1074</v>
      </c>
      <c r="D9" s="33">
        <f>SUM(D10:D11)</f>
        <v>121</v>
      </c>
      <c r="E9" s="33">
        <f>SUM(E10:E11)</f>
        <v>297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22.15" customHeight="1" x14ac:dyDescent="0.4">
      <c r="A10" s="16"/>
      <c r="B10" s="13" t="s">
        <v>6</v>
      </c>
      <c r="C10" s="22">
        <v>708</v>
      </c>
      <c r="D10" s="14">
        <v>85</v>
      </c>
      <c r="E10" s="14">
        <v>203</v>
      </c>
      <c r="F10" s="16"/>
      <c r="G10" s="13" t="s">
        <v>6</v>
      </c>
      <c r="H10" s="26">
        <f>C10/C9*100</f>
        <v>65.92178770949721</v>
      </c>
      <c r="I10" s="36">
        <f t="shared" ref="I10:J10" si="2">D10/D9*100</f>
        <v>70.247933884297524</v>
      </c>
      <c r="J10" s="36">
        <f t="shared" si="2"/>
        <v>68.350168350168346</v>
      </c>
    </row>
    <row r="11" spans="1:10" s="15" customFormat="1" ht="22.15" customHeight="1" x14ac:dyDescent="0.4">
      <c r="A11" s="16"/>
      <c r="B11" s="13" t="s">
        <v>7</v>
      </c>
      <c r="C11" s="22">
        <v>366</v>
      </c>
      <c r="D11" s="14">
        <v>36</v>
      </c>
      <c r="E11" s="14">
        <v>94</v>
      </c>
      <c r="F11" s="16"/>
      <c r="G11" s="13" t="s">
        <v>7</v>
      </c>
      <c r="H11" s="26">
        <f>C11/C9*100</f>
        <v>34.07821229050279</v>
      </c>
      <c r="I11" s="36">
        <f t="shared" ref="I11:J11" si="3">D11/D9*100</f>
        <v>29.75206611570248</v>
      </c>
      <c r="J11" s="36">
        <f t="shared" si="3"/>
        <v>31.649831649831651</v>
      </c>
    </row>
    <row r="12" spans="1:10" s="15" customFormat="1" ht="22.15" customHeight="1" x14ac:dyDescent="0.4">
      <c r="A12" s="16" t="s">
        <v>8</v>
      </c>
      <c r="B12" s="13" t="s">
        <v>24</v>
      </c>
      <c r="C12" s="10">
        <f>SUM(C13:C14)</f>
        <v>1785</v>
      </c>
      <c r="D12" s="33">
        <f>SUM(D13:D14)</f>
        <v>189</v>
      </c>
      <c r="E12" s="33">
        <f>SUM(E13:E14)</f>
        <v>421</v>
      </c>
      <c r="F12" s="16" t="s">
        <v>8</v>
      </c>
      <c r="G12" s="13" t="s">
        <v>24</v>
      </c>
      <c r="H12" s="25">
        <f>SUM(H13:H14)</f>
        <v>100</v>
      </c>
      <c r="I12" s="35">
        <f>SUM(I13:I14)</f>
        <v>100</v>
      </c>
      <c r="J12" s="35">
        <f>SUM(J13:J14)</f>
        <v>100</v>
      </c>
    </row>
    <row r="13" spans="1:10" s="15" customFormat="1" ht="22.15" customHeight="1" x14ac:dyDescent="0.4">
      <c r="A13" s="16"/>
      <c r="B13" s="13" t="s">
        <v>6</v>
      </c>
      <c r="C13" s="22">
        <v>1248</v>
      </c>
      <c r="D13" s="14">
        <v>144</v>
      </c>
      <c r="E13" s="14">
        <v>309</v>
      </c>
      <c r="F13" s="16"/>
      <c r="G13" s="13" t="s">
        <v>6</v>
      </c>
      <c r="H13" s="26">
        <f>C13/C12*100</f>
        <v>69.915966386554615</v>
      </c>
      <c r="I13" s="36">
        <f t="shared" ref="I13:J13" si="4">D13/D12*100</f>
        <v>76.19047619047619</v>
      </c>
      <c r="J13" s="36">
        <f t="shared" si="4"/>
        <v>73.396674584323037</v>
      </c>
    </row>
    <row r="14" spans="1:10" s="15" customFormat="1" ht="22.15" customHeight="1" x14ac:dyDescent="0.4">
      <c r="A14" s="16"/>
      <c r="B14" s="13" t="s">
        <v>7</v>
      </c>
      <c r="C14" s="22">
        <v>537</v>
      </c>
      <c r="D14" s="14">
        <v>45</v>
      </c>
      <c r="E14" s="14">
        <v>112</v>
      </c>
      <c r="F14" s="16"/>
      <c r="G14" s="13" t="s">
        <v>7</v>
      </c>
      <c r="H14" s="26">
        <f>C14/C12*100</f>
        <v>30.084033613445378</v>
      </c>
      <c r="I14" s="36">
        <f t="shared" ref="I14:J14" si="5">D14/D12*100</f>
        <v>23.809523809523807</v>
      </c>
      <c r="J14" s="36">
        <f t="shared" si="5"/>
        <v>26.603325415676959</v>
      </c>
    </row>
    <row r="15" spans="1:10" s="15" customFormat="1" ht="22.15" customHeight="1" x14ac:dyDescent="0.4">
      <c r="A15" s="16" t="s">
        <v>9</v>
      </c>
      <c r="B15" s="13" t="s">
        <v>24</v>
      </c>
      <c r="C15" s="10">
        <f>SUM(C16:C17)</f>
        <v>5193</v>
      </c>
      <c r="D15" s="33">
        <f>SUM(D16:D17)</f>
        <v>594</v>
      </c>
      <c r="E15" s="33">
        <f>SUM(E16:E17)</f>
        <v>1686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22.15" customHeight="1" x14ac:dyDescent="0.4">
      <c r="A16" s="23"/>
      <c r="B16" s="13" t="s">
        <v>6</v>
      </c>
      <c r="C16" s="22">
        <v>3420</v>
      </c>
      <c r="D16" s="14">
        <v>425</v>
      </c>
      <c r="E16" s="14">
        <v>1121</v>
      </c>
      <c r="F16" s="23"/>
      <c r="G16" s="13" t="s">
        <v>6</v>
      </c>
      <c r="H16" s="26">
        <f>C16/C15*100</f>
        <v>65.857885615251305</v>
      </c>
      <c r="I16" s="36">
        <f t="shared" ref="I16:J16" si="6">D16/D15*100</f>
        <v>71.54882154882155</v>
      </c>
      <c r="J16" s="36">
        <f t="shared" si="6"/>
        <v>66.488730723606167</v>
      </c>
    </row>
    <row r="17" spans="1:10" s="15" customFormat="1" ht="22.15" customHeight="1" x14ac:dyDescent="0.4">
      <c r="A17" s="16"/>
      <c r="B17" s="13" t="s">
        <v>7</v>
      </c>
      <c r="C17" s="22">
        <v>1773</v>
      </c>
      <c r="D17" s="14">
        <v>169</v>
      </c>
      <c r="E17" s="14">
        <v>565</v>
      </c>
      <c r="F17" s="16"/>
      <c r="G17" s="13" t="s">
        <v>7</v>
      </c>
      <c r="H17" s="26">
        <f>C17/C15*100</f>
        <v>34.142114384748702</v>
      </c>
      <c r="I17" s="36">
        <f t="shared" ref="I17:J17" si="7">D17/D15*100</f>
        <v>28.45117845117845</v>
      </c>
      <c r="J17" s="36">
        <f t="shared" si="7"/>
        <v>33.511269276393833</v>
      </c>
    </row>
    <row r="18" spans="1:10" s="15" customFormat="1" ht="22.15" customHeight="1" x14ac:dyDescent="0.4">
      <c r="A18" s="16" t="s">
        <v>10</v>
      </c>
      <c r="B18" s="13" t="s">
        <v>25</v>
      </c>
      <c r="C18" s="10">
        <f>SUM(C19:C20)</f>
        <v>17537</v>
      </c>
      <c r="D18" s="33">
        <f>SUM(D19:D20)</f>
        <v>2144</v>
      </c>
      <c r="E18" s="33">
        <f>SUM(E19:E20)</f>
        <v>7596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22.15" customHeight="1" x14ac:dyDescent="0.4">
      <c r="A19" s="23"/>
      <c r="B19" s="13" t="s">
        <v>6</v>
      </c>
      <c r="C19" s="22">
        <v>10634</v>
      </c>
      <c r="D19" s="14">
        <v>1407</v>
      </c>
      <c r="E19" s="14">
        <v>4650</v>
      </c>
      <c r="F19" s="23"/>
      <c r="G19" s="13" t="s">
        <v>6</v>
      </c>
      <c r="H19" s="26">
        <f>C19/C18*100</f>
        <v>60.637509266123061</v>
      </c>
      <c r="I19" s="36">
        <f t="shared" ref="I19:J19" si="8">D19/D18*100</f>
        <v>65.625</v>
      </c>
      <c r="J19" s="36">
        <f t="shared" si="8"/>
        <v>61.216429699842024</v>
      </c>
    </row>
    <row r="20" spans="1:10" s="15" customFormat="1" ht="22.15" customHeight="1" x14ac:dyDescent="0.4">
      <c r="A20" s="16"/>
      <c r="B20" s="13" t="s">
        <v>7</v>
      </c>
      <c r="C20" s="22">
        <v>6903</v>
      </c>
      <c r="D20" s="14">
        <v>737</v>
      </c>
      <c r="E20" s="14">
        <v>2946</v>
      </c>
      <c r="F20" s="16"/>
      <c r="G20" s="13" t="s">
        <v>7</v>
      </c>
      <c r="H20" s="26">
        <f>C20/C18*100</f>
        <v>39.362490733876946</v>
      </c>
      <c r="I20" s="36">
        <f t="shared" ref="I20:J20" si="9">D20/D18*100</f>
        <v>34.375</v>
      </c>
      <c r="J20" s="36">
        <f t="shared" si="9"/>
        <v>38.783570300157976</v>
      </c>
    </row>
    <row r="21" spans="1:10" s="15" customFormat="1" ht="22.15" customHeight="1" x14ac:dyDescent="0.4">
      <c r="A21" s="16" t="s">
        <v>11</v>
      </c>
      <c r="B21" s="13" t="s">
        <v>25</v>
      </c>
      <c r="C21" s="10">
        <f>SUM(C22:C23)</f>
        <v>39641</v>
      </c>
      <c r="D21" s="33">
        <f>SUM(D22:D23)</f>
        <v>5004</v>
      </c>
      <c r="E21" s="33">
        <f>SUM(E22:E23)</f>
        <v>18238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22.15" customHeight="1" x14ac:dyDescent="0.4">
      <c r="A22" s="23"/>
      <c r="B22" s="13" t="s">
        <v>6</v>
      </c>
      <c r="C22" s="22">
        <v>23557</v>
      </c>
      <c r="D22" s="14">
        <v>3165</v>
      </c>
      <c r="E22" s="14">
        <v>10771</v>
      </c>
      <c r="F22" s="23"/>
      <c r="G22" s="13" t="s">
        <v>6</v>
      </c>
      <c r="H22" s="26">
        <f>C22/C21*100</f>
        <v>59.425846976615112</v>
      </c>
      <c r="I22" s="36">
        <f t="shared" ref="I22:J22" si="10">D22/D21*100</f>
        <v>63.249400479616305</v>
      </c>
      <c r="J22" s="36">
        <f t="shared" si="10"/>
        <v>59.058010746792412</v>
      </c>
    </row>
    <row r="23" spans="1:10" s="15" customFormat="1" ht="22.15" customHeight="1" x14ac:dyDescent="0.4">
      <c r="A23" s="16"/>
      <c r="B23" s="13" t="s">
        <v>7</v>
      </c>
      <c r="C23" s="22">
        <v>16084</v>
      </c>
      <c r="D23" s="14">
        <v>1839</v>
      </c>
      <c r="E23" s="14">
        <v>7467</v>
      </c>
      <c r="F23" s="16"/>
      <c r="G23" s="13" t="s">
        <v>7</v>
      </c>
      <c r="H23" s="26">
        <f>C23/C21*100</f>
        <v>40.574153023384881</v>
      </c>
      <c r="I23" s="36">
        <f t="shared" ref="I23:J23" si="11">D23/D21*100</f>
        <v>36.750599520383695</v>
      </c>
      <c r="J23" s="36">
        <f t="shared" si="11"/>
        <v>40.941989253207588</v>
      </c>
    </row>
    <row r="24" spans="1:10" s="15" customFormat="1" ht="22.15" customHeight="1" x14ac:dyDescent="0.4">
      <c r="A24" s="16" t="s">
        <v>12</v>
      </c>
      <c r="B24" s="13" t="s">
        <v>25</v>
      </c>
      <c r="C24" s="10">
        <f>SUM(C25:C26)</f>
        <v>81475</v>
      </c>
      <c r="D24" s="33">
        <f>SUM(D25:D26)</f>
        <v>10614</v>
      </c>
      <c r="E24" s="33">
        <f>SUM(E25:E26)</f>
        <v>36834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22.15" customHeight="1" x14ac:dyDescent="0.4">
      <c r="A25" s="23"/>
      <c r="B25" s="13" t="s">
        <v>6</v>
      </c>
      <c r="C25" s="22">
        <v>44950</v>
      </c>
      <c r="D25" s="14">
        <v>6258</v>
      </c>
      <c r="E25" s="14">
        <v>20270</v>
      </c>
      <c r="F25" s="23"/>
      <c r="G25" s="13" t="s">
        <v>6</v>
      </c>
      <c r="H25" s="26">
        <f>C25/C24*100</f>
        <v>55.170297637312061</v>
      </c>
      <c r="I25" s="36">
        <f t="shared" ref="I25:J25" si="12">D25/D24*100</f>
        <v>58.959864330130017</v>
      </c>
      <c r="J25" s="36">
        <f t="shared" si="12"/>
        <v>55.03067817777054</v>
      </c>
    </row>
    <row r="26" spans="1:10" s="15" customFormat="1" ht="22.15" customHeight="1" x14ac:dyDescent="0.4">
      <c r="A26" s="16"/>
      <c r="B26" s="13" t="s">
        <v>7</v>
      </c>
      <c r="C26" s="22">
        <v>36525</v>
      </c>
      <c r="D26" s="14">
        <v>4356</v>
      </c>
      <c r="E26" s="14">
        <v>16564</v>
      </c>
      <c r="F26" s="16"/>
      <c r="G26" s="13" t="s">
        <v>7</v>
      </c>
      <c r="H26" s="26">
        <f>C26/C24*100</f>
        <v>44.829702362687939</v>
      </c>
      <c r="I26" s="36">
        <f t="shared" ref="I26:J26" si="13">D26/D24*100</f>
        <v>41.040135669869983</v>
      </c>
      <c r="J26" s="36">
        <f t="shared" si="13"/>
        <v>44.96932182222946</v>
      </c>
    </row>
    <row r="27" spans="1:10" s="15" customFormat="1" ht="22.15" customHeight="1" x14ac:dyDescent="0.4">
      <c r="A27" s="16" t="s">
        <v>13</v>
      </c>
      <c r="B27" s="13" t="s">
        <v>25</v>
      </c>
      <c r="C27" s="10">
        <f>SUM(C28:C29)</f>
        <v>108809</v>
      </c>
      <c r="D27" s="33">
        <f>SUM(D28:D29)</f>
        <v>14613</v>
      </c>
      <c r="E27" s="33">
        <f>SUM(E28:E29)</f>
        <v>46833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22.15" customHeight="1" x14ac:dyDescent="0.4">
      <c r="A28" s="23"/>
      <c r="B28" s="13" t="s">
        <v>6</v>
      </c>
      <c r="C28" s="22">
        <v>57510</v>
      </c>
      <c r="D28" s="14">
        <v>8156</v>
      </c>
      <c r="E28" s="14">
        <v>24245</v>
      </c>
      <c r="F28" s="23"/>
      <c r="G28" s="13" t="s">
        <v>6</v>
      </c>
      <c r="H28" s="26">
        <f>C28/C27*100</f>
        <v>52.854083761453552</v>
      </c>
      <c r="I28" s="36">
        <f t="shared" ref="I28:J28" si="14">D28/D27*100</f>
        <v>55.813316909601042</v>
      </c>
      <c r="J28" s="36">
        <f t="shared" si="14"/>
        <v>51.769051737023041</v>
      </c>
    </row>
    <row r="29" spans="1:10" s="15" customFormat="1" ht="22.15" customHeight="1" x14ac:dyDescent="0.4">
      <c r="A29" s="16"/>
      <c r="B29" s="13" t="s">
        <v>7</v>
      </c>
      <c r="C29" s="22">
        <v>51299</v>
      </c>
      <c r="D29" s="14">
        <v>6457</v>
      </c>
      <c r="E29" s="14">
        <v>22588</v>
      </c>
      <c r="F29" s="16"/>
      <c r="G29" s="13" t="s">
        <v>7</v>
      </c>
      <c r="H29" s="26">
        <f>C29/C27*100</f>
        <v>47.145916238546441</v>
      </c>
      <c r="I29" s="36">
        <f t="shared" ref="I29:J29" si="15">D29/D27*100</f>
        <v>44.186683090398958</v>
      </c>
      <c r="J29" s="36">
        <f t="shared" si="15"/>
        <v>48.230948262976959</v>
      </c>
    </row>
    <row r="30" spans="1:10" s="15" customFormat="1" ht="22.15" customHeight="1" x14ac:dyDescent="0.4">
      <c r="A30" s="16" t="s">
        <v>14</v>
      </c>
      <c r="B30" s="13" t="s">
        <v>25</v>
      </c>
      <c r="C30" s="10">
        <f>SUM(C31:C32)</f>
        <v>122203</v>
      </c>
      <c r="D30" s="33">
        <f>SUM(D31:D32)</f>
        <v>17280</v>
      </c>
      <c r="E30" s="33">
        <f>SUM(E31:E32)</f>
        <v>50986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22.15" customHeight="1" x14ac:dyDescent="0.4">
      <c r="A31" s="23"/>
      <c r="B31" s="13" t="s">
        <v>6</v>
      </c>
      <c r="C31" s="22">
        <v>61720</v>
      </c>
      <c r="D31" s="14">
        <v>9268</v>
      </c>
      <c r="E31" s="14">
        <v>25044</v>
      </c>
      <c r="F31" s="23"/>
      <c r="G31" s="13" t="s">
        <v>6</v>
      </c>
      <c r="H31" s="26">
        <f>C31/C30*100</f>
        <v>50.506125054213072</v>
      </c>
      <c r="I31" s="36">
        <f t="shared" ref="I31:J31" si="16">D31/D30*100</f>
        <v>53.634259259259252</v>
      </c>
      <c r="J31" s="36">
        <f t="shared" si="16"/>
        <v>49.119366100498176</v>
      </c>
    </row>
    <row r="32" spans="1:10" s="15" customFormat="1" ht="22.15" customHeight="1" x14ac:dyDescent="0.4">
      <c r="A32" s="16"/>
      <c r="B32" s="13" t="s">
        <v>7</v>
      </c>
      <c r="C32" s="22">
        <v>60483</v>
      </c>
      <c r="D32" s="14">
        <v>8012</v>
      </c>
      <c r="E32" s="14">
        <v>25942</v>
      </c>
      <c r="F32" s="16"/>
      <c r="G32" s="13" t="s">
        <v>7</v>
      </c>
      <c r="H32" s="26">
        <f>C32/C30*100</f>
        <v>49.493874945786928</v>
      </c>
      <c r="I32" s="36">
        <f t="shared" ref="I32:J32" si="17">D32/D30*100</f>
        <v>46.36574074074074</v>
      </c>
      <c r="J32" s="36">
        <f t="shared" si="17"/>
        <v>50.880633899501824</v>
      </c>
    </row>
    <row r="33" spans="1:10" s="15" customFormat="1" ht="22.15" customHeight="1" x14ac:dyDescent="0.4">
      <c r="A33" s="16" t="s">
        <v>15</v>
      </c>
      <c r="B33" s="13" t="s">
        <v>25</v>
      </c>
      <c r="C33" s="10">
        <f>SUM(C34:C35)</f>
        <v>135058</v>
      </c>
      <c r="D33" s="33">
        <f>SUM(D34:D35)</f>
        <v>20136</v>
      </c>
      <c r="E33" s="33">
        <f>SUM(E34:E35)</f>
        <v>53573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22.15" customHeight="1" x14ac:dyDescent="0.4">
      <c r="A34" s="23"/>
      <c r="B34" s="13" t="s">
        <v>6</v>
      </c>
      <c r="C34" s="22">
        <v>66446</v>
      </c>
      <c r="D34" s="14">
        <v>10578</v>
      </c>
      <c r="E34" s="14">
        <v>25714</v>
      </c>
      <c r="F34" s="23"/>
      <c r="G34" s="13" t="s">
        <v>6</v>
      </c>
      <c r="H34" s="26">
        <f>C34/C33*100</f>
        <v>49.198122288202107</v>
      </c>
      <c r="I34" s="36">
        <f t="shared" ref="I34:J34" si="18">D34/D33*100</f>
        <v>52.532777115613825</v>
      </c>
      <c r="J34" s="36">
        <f t="shared" si="18"/>
        <v>47.998058723610775</v>
      </c>
    </row>
    <row r="35" spans="1:10" s="15" customFormat="1" ht="22.15" customHeight="1" x14ac:dyDescent="0.4">
      <c r="A35" s="16"/>
      <c r="B35" s="13" t="s">
        <v>7</v>
      </c>
      <c r="C35" s="22">
        <v>68612</v>
      </c>
      <c r="D35" s="14">
        <v>9558</v>
      </c>
      <c r="E35" s="14">
        <v>27859</v>
      </c>
      <c r="F35" s="16"/>
      <c r="G35" s="13" t="s">
        <v>7</v>
      </c>
      <c r="H35" s="26">
        <f>C35/C33*100</f>
        <v>50.801877711797893</v>
      </c>
      <c r="I35" s="36">
        <f t="shared" ref="I35:J35" si="19">D35/D33*100</f>
        <v>47.467222884386175</v>
      </c>
      <c r="J35" s="36">
        <f t="shared" si="19"/>
        <v>52.001941276389232</v>
      </c>
    </row>
    <row r="36" spans="1:10" s="15" customFormat="1" ht="22.15" customHeight="1" x14ac:dyDescent="0.4">
      <c r="A36" s="16" t="s">
        <v>16</v>
      </c>
      <c r="B36" s="13" t="s">
        <v>25</v>
      </c>
      <c r="C36" s="10">
        <f>SUM(C37:C38)</f>
        <v>136170</v>
      </c>
      <c r="D36" s="33">
        <f>SUM(D37:D38)</f>
        <v>21199</v>
      </c>
      <c r="E36" s="33">
        <f>SUM(E37:E38)</f>
        <v>50344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22.15" customHeight="1" x14ac:dyDescent="0.4">
      <c r="A37" s="23"/>
      <c r="B37" s="13" t="s">
        <v>6</v>
      </c>
      <c r="C37" s="22">
        <v>66515</v>
      </c>
      <c r="D37" s="14">
        <v>11094</v>
      </c>
      <c r="E37" s="14">
        <v>24242</v>
      </c>
      <c r="F37" s="23"/>
      <c r="G37" s="13" t="s">
        <v>6</v>
      </c>
      <c r="H37" s="26">
        <f>C37/C36*100</f>
        <v>48.847029448483511</v>
      </c>
      <c r="I37" s="36">
        <f t="shared" ref="I37:J37" si="20">D37/D36*100</f>
        <v>52.332657200811362</v>
      </c>
      <c r="J37" s="36">
        <f t="shared" si="20"/>
        <v>48.152709359605907</v>
      </c>
    </row>
    <row r="38" spans="1:10" s="15" customFormat="1" ht="22.15" customHeight="1" x14ac:dyDescent="0.4">
      <c r="A38" s="16"/>
      <c r="B38" s="13" t="s">
        <v>7</v>
      </c>
      <c r="C38" s="22">
        <v>69655</v>
      </c>
      <c r="D38" s="14">
        <v>10105</v>
      </c>
      <c r="E38" s="14">
        <v>26102</v>
      </c>
      <c r="F38" s="16"/>
      <c r="G38" s="13" t="s">
        <v>7</v>
      </c>
      <c r="H38" s="26">
        <f>C38/C36*100</f>
        <v>51.152970551516489</v>
      </c>
      <c r="I38" s="36">
        <f t="shared" ref="I38:J38" si="21">D38/D36*100</f>
        <v>47.667342799188638</v>
      </c>
      <c r="J38" s="36">
        <f t="shared" si="21"/>
        <v>51.847290640394085</v>
      </c>
    </row>
    <row r="39" spans="1:10" s="15" customFormat="1" ht="22.15" customHeight="1" x14ac:dyDescent="0.4">
      <c r="A39" s="16" t="s">
        <v>17</v>
      </c>
      <c r="B39" s="13" t="s">
        <v>25</v>
      </c>
      <c r="C39" s="10">
        <f>SUM(C40:C41)</f>
        <v>120625</v>
      </c>
      <c r="D39" s="33">
        <f>SUM(D40:D41)</f>
        <v>19773</v>
      </c>
      <c r="E39" s="33">
        <f>SUM(E40:E41)</f>
        <v>42401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22.15" customHeight="1" x14ac:dyDescent="0.4">
      <c r="A40" s="23"/>
      <c r="B40" s="13" t="s">
        <v>6</v>
      </c>
      <c r="C40" s="22">
        <v>59382</v>
      </c>
      <c r="D40" s="14">
        <v>10492</v>
      </c>
      <c r="E40" s="14">
        <v>21123</v>
      </c>
      <c r="F40" s="23"/>
      <c r="G40" s="13" t="s">
        <v>6</v>
      </c>
      <c r="H40" s="26">
        <f>C40/C39*100</f>
        <v>49.228601036269431</v>
      </c>
      <c r="I40" s="36">
        <f t="shared" ref="I40:J40" si="22">D40/D39*100</f>
        <v>53.062256612552474</v>
      </c>
      <c r="J40" s="36">
        <f t="shared" si="22"/>
        <v>49.817221291950666</v>
      </c>
    </row>
    <row r="41" spans="1:10" s="15" customFormat="1" ht="22.15" customHeight="1" x14ac:dyDescent="0.4">
      <c r="A41" s="16"/>
      <c r="B41" s="13" t="s">
        <v>7</v>
      </c>
      <c r="C41" s="22">
        <v>61243</v>
      </c>
      <c r="D41" s="14">
        <v>9281</v>
      </c>
      <c r="E41" s="14">
        <v>21278</v>
      </c>
      <c r="F41" s="16"/>
      <c r="G41" s="13" t="s">
        <v>7</v>
      </c>
      <c r="H41" s="26">
        <f>C41/C39*100</f>
        <v>50.771398963730576</v>
      </c>
      <c r="I41" s="36">
        <f t="shared" ref="I41:J41" si="23">D41/D39*100</f>
        <v>46.937743387447526</v>
      </c>
      <c r="J41" s="36">
        <f t="shared" si="23"/>
        <v>50.182778708049334</v>
      </c>
    </row>
    <row r="42" spans="1:10" s="15" customFormat="1" ht="22.15" customHeight="1" x14ac:dyDescent="0.4">
      <c r="A42" s="16" t="s">
        <v>18</v>
      </c>
      <c r="B42" s="13" t="s">
        <v>25</v>
      </c>
      <c r="C42" s="10">
        <f>SUM(C43:C44)</f>
        <v>208710</v>
      </c>
      <c r="D42" s="33">
        <f>SUM(D43:D44)</f>
        <v>36132</v>
      </c>
      <c r="E42" s="33">
        <f>SUM(E43:E44)</f>
        <v>63851</v>
      </c>
      <c r="F42" s="16" t="s">
        <v>18</v>
      </c>
      <c r="G42" s="13" t="s">
        <v>25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22.15" customHeight="1" x14ac:dyDescent="0.4">
      <c r="B43" s="13" t="s">
        <v>6</v>
      </c>
      <c r="C43" s="22">
        <v>109986</v>
      </c>
      <c r="D43" s="14">
        <v>20369</v>
      </c>
      <c r="E43" s="14">
        <v>34516</v>
      </c>
      <c r="F43" s="16"/>
      <c r="G43" s="13" t="s">
        <v>6</v>
      </c>
      <c r="H43" s="26">
        <f>C43/C42*100</f>
        <v>52.698002012361655</v>
      </c>
      <c r="I43" s="36">
        <f t="shared" ref="I43:J43" si="24">D43/D42*100</f>
        <v>56.37385143363224</v>
      </c>
      <c r="J43" s="36">
        <f t="shared" si="24"/>
        <v>54.057101689871736</v>
      </c>
    </row>
    <row r="44" spans="1:10" s="15" customFormat="1" ht="22.15" customHeight="1" x14ac:dyDescent="0.4">
      <c r="A44" s="16"/>
      <c r="B44" s="13" t="s">
        <v>7</v>
      </c>
      <c r="C44" s="22">
        <v>98724</v>
      </c>
      <c r="D44" s="14">
        <v>15763</v>
      </c>
      <c r="E44" s="14">
        <v>29335</v>
      </c>
      <c r="F44" s="16"/>
      <c r="G44" s="13" t="s">
        <v>7</v>
      </c>
      <c r="H44" s="26">
        <f>C44/C42*100</f>
        <v>47.301997987638352</v>
      </c>
      <c r="I44" s="36">
        <f t="shared" ref="I44:J44" si="25">D44/D42*100</f>
        <v>43.62614856636776</v>
      </c>
      <c r="J44" s="36">
        <f t="shared" si="25"/>
        <v>45.942898310128264</v>
      </c>
    </row>
    <row r="45" spans="1:10" s="15" customFormat="1" ht="22.15" customHeight="1" x14ac:dyDescent="0.4">
      <c r="A45" s="16" t="s">
        <v>19</v>
      </c>
      <c r="B45" s="13" t="s">
        <v>25</v>
      </c>
      <c r="C45" s="10">
        <f>SUM(C46:C47)</f>
        <v>6183</v>
      </c>
      <c r="D45" s="33">
        <f>SUM(D46:D47)</f>
        <v>674</v>
      </c>
      <c r="E45" s="33">
        <f>SUM(E46:E47)</f>
        <v>333</v>
      </c>
      <c r="F45" s="16" t="s">
        <v>19</v>
      </c>
      <c r="G45" s="13" t="s">
        <v>25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22.15" customHeight="1" x14ac:dyDescent="0.4">
      <c r="A46" s="23"/>
      <c r="B46" s="13" t="s">
        <v>6</v>
      </c>
      <c r="C46" s="22">
        <v>5257</v>
      </c>
      <c r="D46" s="14">
        <v>576</v>
      </c>
      <c r="E46" s="14">
        <v>244</v>
      </c>
      <c r="F46" s="23"/>
      <c r="G46" s="13" t="s">
        <v>6</v>
      </c>
      <c r="H46" s="26">
        <f>C46/C45*100</f>
        <v>85.023451398997253</v>
      </c>
      <c r="I46" s="36">
        <f t="shared" ref="I46:J46" si="26">D46/D45*100</f>
        <v>85.459940652818986</v>
      </c>
      <c r="J46" s="36">
        <f t="shared" si="26"/>
        <v>73.273273273273276</v>
      </c>
    </row>
    <row r="47" spans="1:10" s="15" customFormat="1" ht="22.15" customHeight="1" thickBot="1" x14ac:dyDescent="0.45">
      <c r="A47" s="17"/>
      <c r="B47" s="18" t="s">
        <v>7</v>
      </c>
      <c r="C47" s="24">
        <v>926</v>
      </c>
      <c r="D47" s="34">
        <v>98</v>
      </c>
      <c r="E47" s="34">
        <v>89</v>
      </c>
      <c r="F47" s="17"/>
      <c r="G47" s="18" t="s">
        <v>7</v>
      </c>
      <c r="H47" s="27">
        <f>C47/C45*100</f>
        <v>14.976548601002747</v>
      </c>
      <c r="I47" s="37">
        <f t="shared" ref="I47:J47" si="27">D47/D45*100</f>
        <v>14.540059347181009</v>
      </c>
      <c r="J47" s="37">
        <f t="shared" si="27"/>
        <v>26.726726726726728</v>
      </c>
    </row>
    <row r="48" spans="1:10" s="19" customFormat="1" ht="18" customHeight="1" x14ac:dyDescent="0.4">
      <c r="A48" s="47" t="s">
        <v>26</v>
      </c>
      <c r="B48" s="47"/>
      <c r="C48" s="47"/>
      <c r="D48" s="47"/>
      <c r="E48" s="47"/>
      <c r="F48" s="47" t="s">
        <v>26</v>
      </c>
      <c r="G48" s="47"/>
      <c r="H48" s="47"/>
      <c r="I48" s="47"/>
      <c r="J48" s="47"/>
    </row>
    <row r="49" spans="1:10" s="19" customFormat="1" ht="18" customHeight="1" x14ac:dyDescent="0.4">
      <c r="A49" s="41" t="s">
        <v>31</v>
      </c>
      <c r="B49" s="41"/>
      <c r="C49" s="41"/>
      <c r="D49" s="41"/>
      <c r="E49" s="41"/>
      <c r="F49" s="41" t="s">
        <v>31</v>
      </c>
      <c r="G49" s="41"/>
      <c r="H49" s="41"/>
      <c r="I49" s="41"/>
      <c r="J49" s="41"/>
    </row>
    <row r="50" spans="1:10" ht="18" customHeight="1" x14ac:dyDescent="0.4">
      <c r="A50" s="29" t="s">
        <v>33</v>
      </c>
      <c r="B50" s="29"/>
      <c r="C50" s="30"/>
      <c r="D50" s="30"/>
      <c r="E50" s="30"/>
      <c r="F50" s="30" t="s">
        <v>32</v>
      </c>
      <c r="G50" s="30"/>
      <c r="H50" s="30"/>
      <c r="I50" s="30"/>
      <c r="J50" s="30"/>
    </row>
    <row r="51" spans="1:10" ht="80.5" hidden="1" x14ac:dyDescent="0.4">
      <c r="A51" s="20" t="s">
        <v>20</v>
      </c>
    </row>
  </sheetData>
  <mergeCells count="12">
    <mergeCell ref="A1:E1"/>
    <mergeCell ref="F1:J1"/>
    <mergeCell ref="A2:E2"/>
    <mergeCell ref="F2:J2"/>
    <mergeCell ref="D3:E3"/>
    <mergeCell ref="I3:J3"/>
    <mergeCell ref="A4:B4"/>
    <mergeCell ref="F4:G4"/>
    <mergeCell ref="A48:E48"/>
    <mergeCell ref="F48:J48"/>
    <mergeCell ref="A49:E49"/>
    <mergeCell ref="F49:J49"/>
  </mergeCells>
  <phoneticPr fontId="3" type="noConversion"/>
  <printOptions horizontalCentered="1"/>
  <pageMargins left="1.9291338582677167" right="1.9291338582677167" top="0.98425196850393704" bottom="0.78740157480314965" header="0.51181102362204722" footer="1.4173228346456694"/>
  <pageSetup paperSize="9" scale="64" orientation="portrait" r:id="rId1"/>
  <headerFooter alignWithMargins="0"/>
  <colBreaks count="1" manualBreakCount="1">
    <brk id="5" max="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41</v>
      </c>
      <c r="B2" s="43"/>
      <c r="C2" s="43"/>
      <c r="D2" s="43"/>
      <c r="E2" s="43"/>
      <c r="F2" s="43" t="s">
        <v>42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f>SUM(C7:C8)</f>
        <v>1004920</v>
      </c>
      <c r="D6" s="33">
        <f>SUM(D7:D8)</f>
        <v>150941</v>
      </c>
      <c r="E6" s="33">
        <f>SUM(E7:E8)</f>
        <v>384002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</v>
      </c>
    </row>
    <row r="7" spans="1:10" s="15" customFormat="1" ht="19.899999999999999" customHeight="1" x14ac:dyDescent="0.4">
      <c r="A7" s="12"/>
      <c r="B7" s="13" t="s">
        <v>6</v>
      </c>
      <c r="C7" s="22">
        <v>520944</v>
      </c>
      <c r="D7" s="14">
        <v>83146</v>
      </c>
      <c r="E7" s="14">
        <v>197316</v>
      </c>
      <c r="F7" s="12"/>
      <c r="G7" s="13" t="s">
        <v>6</v>
      </c>
      <c r="H7" s="26">
        <f>C7/C6*100</f>
        <v>51.839350396051429</v>
      </c>
      <c r="I7" s="36">
        <f t="shared" ref="I7:J7" si="0">D7/D6*100</f>
        <v>55.085099475954181</v>
      </c>
      <c r="J7" s="36">
        <f t="shared" si="0"/>
        <v>51.384107374440759</v>
      </c>
    </row>
    <row r="8" spans="1:10" s="15" customFormat="1" ht="19.899999999999999" customHeight="1" x14ac:dyDescent="0.4">
      <c r="A8" s="12"/>
      <c r="B8" s="13" t="s">
        <v>7</v>
      </c>
      <c r="C8" s="22">
        <v>483976</v>
      </c>
      <c r="D8" s="14">
        <v>67795</v>
      </c>
      <c r="E8" s="14">
        <v>186686</v>
      </c>
      <c r="F8" s="12"/>
      <c r="G8" s="13" t="s">
        <v>7</v>
      </c>
      <c r="H8" s="26">
        <f>C8/C6*100</f>
        <v>48.160649603948578</v>
      </c>
      <c r="I8" s="36">
        <f t="shared" ref="I8:J8" si="1">D8/D6*100</f>
        <v>44.914900524045819</v>
      </c>
      <c r="J8" s="36">
        <f t="shared" si="1"/>
        <v>48.615892625559241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1130</v>
      </c>
      <c r="D9" s="33">
        <f>SUM(D10:D11)</f>
        <v>116</v>
      </c>
      <c r="E9" s="33">
        <f>SUM(E10:E11)</f>
        <v>289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748</v>
      </c>
      <c r="D10" s="14">
        <v>84</v>
      </c>
      <c r="E10" s="14">
        <v>202</v>
      </c>
      <c r="F10" s="16"/>
      <c r="G10" s="13" t="s">
        <v>6</v>
      </c>
      <c r="H10" s="26">
        <f>C10/C9*100</f>
        <v>66.194690265486727</v>
      </c>
      <c r="I10" s="36">
        <f t="shared" ref="I10:J10" si="2">D10/D9*100</f>
        <v>72.41379310344827</v>
      </c>
      <c r="J10" s="36">
        <f t="shared" si="2"/>
        <v>69.896193771626301</v>
      </c>
    </row>
    <row r="11" spans="1:10" s="15" customFormat="1" ht="19.899999999999999" customHeight="1" x14ac:dyDescent="0.4">
      <c r="A11" s="16"/>
      <c r="B11" s="13" t="s">
        <v>7</v>
      </c>
      <c r="C11" s="22">
        <v>382</v>
      </c>
      <c r="D11" s="14">
        <v>32</v>
      </c>
      <c r="E11" s="14">
        <v>87</v>
      </c>
      <c r="F11" s="16"/>
      <c r="G11" s="13" t="s">
        <v>7</v>
      </c>
      <c r="H11" s="26">
        <f>C11/C9*100</f>
        <v>33.805309734513273</v>
      </c>
      <c r="I11" s="36">
        <f t="shared" ref="I11:J11" si="3">D11/D9*100</f>
        <v>27.586206896551722</v>
      </c>
      <c r="J11" s="36">
        <f t="shared" si="3"/>
        <v>30.103806228373703</v>
      </c>
    </row>
    <row r="12" spans="1:10" s="15" customFormat="1" ht="19.899999999999999" customHeight="1" x14ac:dyDescent="0.4">
      <c r="A12" s="16" t="s">
        <v>8</v>
      </c>
      <c r="B12" s="13" t="s">
        <v>24</v>
      </c>
      <c r="C12" s="10">
        <f>SUM(C13:C14)</f>
        <v>1754</v>
      </c>
      <c r="D12" s="33">
        <f>SUM(D13:D14)</f>
        <v>185</v>
      </c>
      <c r="E12" s="33">
        <f>SUM(E13:E14)</f>
        <v>417</v>
      </c>
      <c r="F12" s="16" t="s">
        <v>8</v>
      </c>
      <c r="G12" s="13" t="s">
        <v>24</v>
      </c>
      <c r="H12" s="25">
        <f>SUM(H13:H14)</f>
        <v>100.00000000000001</v>
      </c>
      <c r="I12" s="35">
        <f>SUM(I13:I14)</f>
        <v>100</v>
      </c>
      <c r="J12" s="35">
        <f>SUM(J13:J14)</f>
        <v>100.00000000000001</v>
      </c>
    </row>
    <row r="13" spans="1:10" s="15" customFormat="1" ht="19.899999999999999" customHeight="1" x14ac:dyDescent="0.4">
      <c r="A13" s="16"/>
      <c r="B13" s="13" t="s">
        <v>6</v>
      </c>
      <c r="C13" s="22">
        <v>1200</v>
      </c>
      <c r="D13" s="14">
        <v>138</v>
      </c>
      <c r="E13" s="14">
        <v>302</v>
      </c>
      <c r="F13" s="16"/>
      <c r="G13" s="13" t="s">
        <v>6</v>
      </c>
      <c r="H13" s="26">
        <f>C13/C12*100</f>
        <v>68.415051311288494</v>
      </c>
      <c r="I13" s="36">
        <f t="shared" ref="I13:J13" si="4">D13/D12*100</f>
        <v>74.594594594594597</v>
      </c>
      <c r="J13" s="36">
        <f t="shared" si="4"/>
        <v>72.422062350119916</v>
      </c>
    </row>
    <row r="14" spans="1:10" s="15" customFormat="1" ht="19.899999999999999" customHeight="1" x14ac:dyDescent="0.4">
      <c r="A14" s="16"/>
      <c r="B14" s="13" t="s">
        <v>7</v>
      </c>
      <c r="C14" s="22">
        <v>554</v>
      </c>
      <c r="D14" s="14">
        <v>47</v>
      </c>
      <c r="E14" s="14">
        <v>115</v>
      </c>
      <c r="F14" s="16"/>
      <c r="G14" s="13" t="s">
        <v>7</v>
      </c>
      <c r="H14" s="26">
        <f>C14/C12*100</f>
        <v>31.584948688711517</v>
      </c>
      <c r="I14" s="36">
        <f t="shared" ref="I14:J14" si="5">D14/D12*100</f>
        <v>25.405405405405407</v>
      </c>
      <c r="J14" s="36">
        <f t="shared" si="5"/>
        <v>27.577937649880095</v>
      </c>
    </row>
    <row r="15" spans="1:10" s="15" customFormat="1" ht="19.899999999999999" customHeight="1" x14ac:dyDescent="0.4">
      <c r="A15" s="16" t="s">
        <v>9</v>
      </c>
      <c r="B15" s="13" t="s">
        <v>24</v>
      </c>
      <c r="C15" s="10">
        <f>SUM(C16:C17)</f>
        <v>5001</v>
      </c>
      <c r="D15" s="33">
        <f>SUM(D16:D17)</f>
        <v>573</v>
      </c>
      <c r="E15" s="33">
        <f>SUM(E16:E17)</f>
        <v>1621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3415</v>
      </c>
      <c r="D16" s="14">
        <v>427</v>
      </c>
      <c r="E16" s="14">
        <v>1124</v>
      </c>
      <c r="F16" s="23"/>
      <c r="G16" s="13" t="s">
        <v>6</v>
      </c>
      <c r="H16" s="26">
        <f>C16/C15*100</f>
        <v>68.286342731453715</v>
      </c>
      <c r="I16" s="36">
        <f t="shared" ref="I16:J16" si="6">D16/D15*100</f>
        <v>74.520069808027927</v>
      </c>
      <c r="J16" s="36">
        <f t="shared" si="6"/>
        <v>69.339913633559533</v>
      </c>
    </row>
    <row r="17" spans="1:10" s="15" customFormat="1" ht="19.899999999999999" customHeight="1" x14ac:dyDescent="0.4">
      <c r="A17" s="16"/>
      <c r="B17" s="13" t="s">
        <v>7</v>
      </c>
      <c r="C17" s="22">
        <v>1586</v>
      </c>
      <c r="D17" s="14">
        <v>146</v>
      </c>
      <c r="E17" s="14">
        <v>497</v>
      </c>
      <c r="F17" s="16"/>
      <c r="G17" s="13" t="s">
        <v>7</v>
      </c>
      <c r="H17" s="26">
        <f>C17/C15*100</f>
        <v>31.713657268546292</v>
      </c>
      <c r="I17" s="36">
        <f t="shared" ref="I17:J17" si="7">D17/D15*100</f>
        <v>25.479930191972077</v>
      </c>
      <c r="J17" s="36">
        <f t="shared" si="7"/>
        <v>30.660086366440471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18052</v>
      </c>
      <c r="D18" s="33">
        <f>SUM(D19:D20)</f>
        <v>2167</v>
      </c>
      <c r="E18" s="33">
        <f>SUM(E19:E20)</f>
        <v>7826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10946</v>
      </c>
      <c r="D19" s="14">
        <v>1413</v>
      </c>
      <c r="E19" s="14">
        <v>4759</v>
      </c>
      <c r="F19" s="23"/>
      <c r="G19" s="13" t="s">
        <v>6</v>
      </c>
      <c r="H19" s="26">
        <f>C19/C18*100</f>
        <v>60.63594061599823</v>
      </c>
      <c r="I19" s="36">
        <f t="shared" ref="I19:J19" si="8">D19/D18*100</f>
        <v>65.205353022611902</v>
      </c>
      <c r="J19" s="36">
        <f t="shared" si="8"/>
        <v>60.810120112445695</v>
      </c>
    </row>
    <row r="20" spans="1:10" s="15" customFormat="1" ht="19.899999999999999" customHeight="1" x14ac:dyDescent="0.4">
      <c r="A20" s="16"/>
      <c r="B20" s="13" t="s">
        <v>7</v>
      </c>
      <c r="C20" s="22">
        <v>7106</v>
      </c>
      <c r="D20" s="14">
        <v>754</v>
      </c>
      <c r="E20" s="14">
        <v>3067</v>
      </c>
      <c r="F20" s="16"/>
      <c r="G20" s="13" t="s">
        <v>7</v>
      </c>
      <c r="H20" s="26">
        <f>C20/C18*100</f>
        <v>39.36405938400177</v>
      </c>
      <c r="I20" s="36">
        <f t="shared" ref="I20:J20" si="9">D20/D18*100</f>
        <v>34.794646977388091</v>
      </c>
      <c r="J20" s="36">
        <f t="shared" si="9"/>
        <v>39.189879887554305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38791</v>
      </c>
      <c r="D21" s="33">
        <f>SUM(D22:D23)</f>
        <v>4866</v>
      </c>
      <c r="E21" s="33">
        <f>SUM(E22:E23)</f>
        <v>18494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22991</v>
      </c>
      <c r="D22" s="14">
        <v>3079</v>
      </c>
      <c r="E22" s="14">
        <v>10921</v>
      </c>
      <c r="F22" s="23"/>
      <c r="G22" s="13" t="s">
        <v>6</v>
      </c>
      <c r="H22" s="26">
        <f>C22/C21*100</f>
        <v>59.268902580495478</v>
      </c>
      <c r="I22" s="36">
        <f t="shared" ref="I22:J22" si="10">D22/D21*100</f>
        <v>63.275791204274555</v>
      </c>
      <c r="J22" s="36">
        <f t="shared" si="10"/>
        <v>59.051584297610034</v>
      </c>
    </row>
    <row r="23" spans="1:10" s="15" customFormat="1" ht="19.899999999999999" customHeight="1" x14ac:dyDescent="0.4">
      <c r="A23" s="16"/>
      <c r="B23" s="13" t="s">
        <v>7</v>
      </c>
      <c r="C23" s="22">
        <v>15800</v>
      </c>
      <c r="D23" s="14">
        <v>1787</v>
      </c>
      <c r="E23" s="14">
        <v>7573</v>
      </c>
      <c r="F23" s="16"/>
      <c r="G23" s="13" t="s">
        <v>7</v>
      </c>
      <c r="H23" s="26">
        <f>C23/C21*100</f>
        <v>40.731097419504522</v>
      </c>
      <c r="I23" s="36">
        <f t="shared" ref="I23:J23" si="11">D23/D21*100</f>
        <v>36.724208795725445</v>
      </c>
      <c r="J23" s="36">
        <f t="shared" si="11"/>
        <v>40.948415702389966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78627</v>
      </c>
      <c r="D24" s="33">
        <f>SUM(D25:D26)</f>
        <v>10178</v>
      </c>
      <c r="E24" s="33">
        <f>SUM(E25:E26)</f>
        <v>36369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43678</v>
      </c>
      <c r="D25" s="14">
        <v>6034</v>
      </c>
      <c r="E25" s="14">
        <v>20046</v>
      </c>
      <c r="F25" s="23"/>
      <c r="G25" s="13" t="s">
        <v>6</v>
      </c>
      <c r="H25" s="26">
        <f>C25/C24*100</f>
        <v>55.550892187162169</v>
      </c>
      <c r="I25" s="36">
        <f t="shared" ref="I25:J25" si="12">D25/D24*100</f>
        <v>59.284731774415413</v>
      </c>
      <c r="J25" s="36">
        <f t="shared" si="12"/>
        <v>55.118370040419038</v>
      </c>
    </row>
    <row r="26" spans="1:10" s="15" customFormat="1" ht="19.899999999999999" customHeight="1" x14ac:dyDescent="0.4">
      <c r="A26" s="16"/>
      <c r="B26" s="13" t="s">
        <v>7</v>
      </c>
      <c r="C26" s="22">
        <v>34949</v>
      </c>
      <c r="D26" s="14">
        <v>4144</v>
      </c>
      <c r="E26" s="14">
        <v>16323</v>
      </c>
      <c r="F26" s="16"/>
      <c r="G26" s="13" t="s">
        <v>7</v>
      </c>
      <c r="H26" s="26">
        <f>C26/C24*100</f>
        <v>44.449107812837831</v>
      </c>
      <c r="I26" s="36">
        <f t="shared" ref="I26:J26" si="13">D26/D24*100</f>
        <v>40.715268225584595</v>
      </c>
      <c r="J26" s="36">
        <f t="shared" si="13"/>
        <v>44.881629959580962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110232</v>
      </c>
      <c r="D27" s="33">
        <f>SUM(D28:D29)</f>
        <v>14660</v>
      </c>
      <c r="E27" s="33">
        <f>SUM(E28:E29)</f>
        <v>48157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58406</v>
      </c>
      <c r="D28" s="14">
        <v>8198</v>
      </c>
      <c r="E28" s="14">
        <v>25022</v>
      </c>
      <c r="F28" s="23"/>
      <c r="G28" s="13" t="s">
        <v>6</v>
      </c>
      <c r="H28" s="26">
        <f>C28/C27*100</f>
        <v>52.984614268089125</v>
      </c>
      <c r="I28" s="36">
        <f t="shared" ref="I28:J28" si="14">D28/D27*100</f>
        <v>55.920873124147342</v>
      </c>
      <c r="J28" s="36">
        <f t="shared" si="14"/>
        <v>51.959216728616816</v>
      </c>
    </row>
    <row r="29" spans="1:10" s="15" customFormat="1" ht="19.899999999999999" customHeight="1" x14ac:dyDescent="0.4">
      <c r="A29" s="16"/>
      <c r="B29" s="13" t="s">
        <v>7</v>
      </c>
      <c r="C29" s="22">
        <v>51826</v>
      </c>
      <c r="D29" s="14">
        <v>6462</v>
      </c>
      <c r="E29" s="14">
        <v>23135</v>
      </c>
      <c r="F29" s="16"/>
      <c r="G29" s="13" t="s">
        <v>7</v>
      </c>
      <c r="H29" s="26">
        <f>C29/C27*100</f>
        <v>47.015385731910882</v>
      </c>
      <c r="I29" s="36">
        <f t="shared" ref="I29:J29" si="15">D29/D27*100</f>
        <v>44.079126875852658</v>
      </c>
      <c r="J29" s="36">
        <f t="shared" si="15"/>
        <v>48.040783271383184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121060</v>
      </c>
      <c r="D30" s="33">
        <f>SUM(D31:D32)</f>
        <v>17005</v>
      </c>
      <c r="E30" s="33">
        <f>SUM(E31:E32)</f>
        <v>51064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61422</v>
      </c>
      <c r="D31" s="14">
        <v>9155</v>
      </c>
      <c r="E31" s="14">
        <v>25179</v>
      </c>
      <c r="F31" s="23"/>
      <c r="G31" s="13" t="s">
        <v>6</v>
      </c>
      <c r="H31" s="26">
        <f>C31/C30*100</f>
        <v>50.736824715017349</v>
      </c>
      <c r="I31" s="36">
        <f t="shared" ref="I31:J31" si="16">D31/D30*100</f>
        <v>53.837106733313732</v>
      </c>
      <c r="J31" s="36">
        <f t="shared" si="16"/>
        <v>49.308710637631208</v>
      </c>
    </row>
    <row r="32" spans="1:10" s="15" customFormat="1" ht="19.899999999999999" customHeight="1" x14ac:dyDescent="0.4">
      <c r="A32" s="16"/>
      <c r="B32" s="13" t="s">
        <v>7</v>
      </c>
      <c r="C32" s="22">
        <v>59638</v>
      </c>
      <c r="D32" s="14">
        <v>7850</v>
      </c>
      <c r="E32" s="14">
        <v>25885</v>
      </c>
      <c r="F32" s="16"/>
      <c r="G32" s="13" t="s">
        <v>7</v>
      </c>
      <c r="H32" s="26">
        <f>C32/C30*100</f>
        <v>49.263175284982651</v>
      </c>
      <c r="I32" s="36">
        <f t="shared" ref="I32:J32" si="17">D32/D30*100</f>
        <v>46.162893266686268</v>
      </c>
      <c r="J32" s="36">
        <f t="shared" si="17"/>
        <v>50.691289362368799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135209</v>
      </c>
      <c r="D33" s="33">
        <f>SUM(D34:D35)</f>
        <v>20001</v>
      </c>
      <c r="E33" s="33">
        <f>SUM(E34:E35)</f>
        <v>54382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66508</v>
      </c>
      <c r="D34" s="14">
        <v>10506</v>
      </c>
      <c r="E34" s="14">
        <v>26083</v>
      </c>
      <c r="F34" s="23"/>
      <c r="G34" s="13" t="s">
        <v>6</v>
      </c>
      <c r="H34" s="26">
        <f>C34/C33*100</f>
        <v>49.189033274412211</v>
      </c>
      <c r="I34" s="36">
        <f t="shared" ref="I34:J34" si="18">D34/D33*100</f>
        <v>52.527373631318433</v>
      </c>
      <c r="J34" s="36">
        <f t="shared" si="18"/>
        <v>47.96256114155419</v>
      </c>
    </row>
    <row r="35" spans="1:10" s="15" customFormat="1" ht="19.899999999999999" customHeight="1" x14ac:dyDescent="0.4">
      <c r="A35" s="16"/>
      <c r="B35" s="13" t="s">
        <v>7</v>
      </c>
      <c r="C35" s="22">
        <v>68701</v>
      </c>
      <c r="D35" s="14">
        <v>9495</v>
      </c>
      <c r="E35" s="14">
        <v>28299</v>
      </c>
      <c r="F35" s="16"/>
      <c r="G35" s="13" t="s">
        <v>7</v>
      </c>
      <c r="H35" s="26">
        <f>C35/C33*100</f>
        <v>50.810966725587789</v>
      </c>
      <c r="I35" s="36">
        <f t="shared" ref="I35:J35" si="19">D35/D33*100</f>
        <v>47.472626368681567</v>
      </c>
      <c r="J35" s="36">
        <f t="shared" si="19"/>
        <v>52.037438858445803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139465</v>
      </c>
      <c r="D36" s="33">
        <f>SUM(D37:D38)</f>
        <v>21491</v>
      </c>
      <c r="E36" s="33">
        <f>SUM(E37:E38)</f>
        <v>52166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68217</v>
      </c>
      <c r="D37" s="14">
        <v>11236</v>
      </c>
      <c r="E37" s="14">
        <v>24968</v>
      </c>
      <c r="F37" s="23"/>
      <c r="G37" s="13" t="s">
        <v>6</v>
      </c>
      <c r="H37" s="26">
        <f>C37/C36*100</f>
        <v>48.913347434840283</v>
      </c>
      <c r="I37" s="36">
        <f t="shared" ref="I37:J37" si="20">D37/D36*100</f>
        <v>52.28235075147736</v>
      </c>
      <c r="J37" s="36">
        <f t="shared" si="20"/>
        <v>47.862592493194796</v>
      </c>
    </row>
    <row r="38" spans="1:10" s="15" customFormat="1" ht="19.899999999999999" customHeight="1" x14ac:dyDescent="0.4">
      <c r="A38" s="16"/>
      <c r="B38" s="13" t="s">
        <v>7</v>
      </c>
      <c r="C38" s="22">
        <v>71248</v>
      </c>
      <c r="D38" s="14">
        <v>10255</v>
      </c>
      <c r="E38" s="14">
        <v>27198</v>
      </c>
      <c r="F38" s="16"/>
      <c r="G38" s="13" t="s">
        <v>7</v>
      </c>
      <c r="H38" s="26">
        <f>C38/C36*100</f>
        <v>51.086652565159717</v>
      </c>
      <c r="I38" s="36">
        <f t="shared" ref="I38:J38" si="21">D38/D36*100</f>
        <v>47.717649248522633</v>
      </c>
      <c r="J38" s="36">
        <f t="shared" si="21"/>
        <v>52.137407506805204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124417</v>
      </c>
      <c r="D39" s="33">
        <f>SUM(D40:D41)</f>
        <v>20249</v>
      </c>
      <c r="E39" s="33">
        <f>SUM(E40:E41)</f>
        <v>43880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61088</v>
      </c>
      <c r="D40" s="14">
        <v>10702</v>
      </c>
      <c r="E40" s="14">
        <v>21691</v>
      </c>
      <c r="F40" s="23"/>
      <c r="G40" s="13" t="s">
        <v>6</v>
      </c>
      <c r="H40" s="26">
        <f>C40/C39*100</f>
        <v>49.099399599733154</v>
      </c>
      <c r="I40" s="36">
        <f t="shared" ref="I40:J40" si="22">D40/D39*100</f>
        <v>52.851992690997086</v>
      </c>
      <c r="J40" s="36">
        <f t="shared" si="22"/>
        <v>49.432543299908843</v>
      </c>
    </row>
    <row r="41" spans="1:10" s="15" customFormat="1" ht="19.899999999999999" customHeight="1" x14ac:dyDescent="0.4">
      <c r="A41" s="16"/>
      <c r="B41" s="13" t="s">
        <v>7</v>
      </c>
      <c r="C41" s="22">
        <v>63329</v>
      </c>
      <c r="D41" s="14">
        <v>9547</v>
      </c>
      <c r="E41" s="14">
        <v>22189</v>
      </c>
      <c r="F41" s="16"/>
      <c r="G41" s="13" t="s">
        <v>7</v>
      </c>
      <c r="H41" s="26">
        <f>C41/C39*100</f>
        <v>50.900600400266846</v>
      </c>
      <c r="I41" s="36">
        <f t="shared" ref="I41:J41" si="23">D41/D39*100</f>
        <v>47.148007309002914</v>
      </c>
      <c r="J41" s="36">
        <f t="shared" si="23"/>
        <v>50.567456700091164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98266</v>
      </c>
      <c r="D42" s="33">
        <f>SUM(D43:D44)</f>
        <v>16451</v>
      </c>
      <c r="E42" s="33">
        <f>SUM(E43:E44)</f>
        <v>32495</v>
      </c>
      <c r="F42" s="16" t="s">
        <v>50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48762</v>
      </c>
      <c r="D43" s="14">
        <v>8812</v>
      </c>
      <c r="E43" s="14">
        <v>16541</v>
      </c>
      <c r="F43" s="39"/>
      <c r="G43" s="13" t="s">
        <v>6</v>
      </c>
      <c r="H43" s="26">
        <f>C43/C42*100</f>
        <v>49.622453340931756</v>
      </c>
      <c r="I43" s="36">
        <f t="shared" ref="I43:J43" si="24">D43/D42*100</f>
        <v>53.565132818673632</v>
      </c>
      <c r="J43" s="36">
        <f t="shared" si="24"/>
        <v>50.903215879366059</v>
      </c>
    </row>
    <row r="44" spans="1:10" s="15" customFormat="1" ht="19.899999999999999" customHeight="1" x14ac:dyDescent="0.4">
      <c r="A44" s="40"/>
      <c r="B44" s="13" t="s">
        <v>7</v>
      </c>
      <c r="C44" s="22">
        <v>49504</v>
      </c>
      <c r="D44" s="14">
        <v>7639</v>
      </c>
      <c r="E44" s="14">
        <v>15954</v>
      </c>
      <c r="F44" s="40"/>
      <c r="G44" s="13" t="s">
        <v>7</v>
      </c>
      <c r="H44" s="26">
        <f>C44/C42*100</f>
        <v>50.377546659068237</v>
      </c>
      <c r="I44" s="36">
        <f t="shared" ref="I44:J44" si="25">D44/D42*100</f>
        <v>46.434867181326361</v>
      </c>
      <c r="J44" s="36">
        <f t="shared" si="25"/>
        <v>49.096784120633949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52814</v>
      </c>
      <c r="D45" s="33">
        <f>SUM(D46:D47)</f>
        <v>8945</v>
      </c>
      <c r="E45" s="33">
        <f>SUM(E46:E47)</f>
        <v>16367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26316</v>
      </c>
      <c r="D46" s="14">
        <v>4798</v>
      </c>
      <c r="E46" s="14">
        <v>8543</v>
      </c>
      <c r="F46" s="40"/>
      <c r="G46" s="13" t="s">
        <v>6</v>
      </c>
      <c r="H46" s="26">
        <f>C46/C45*100</f>
        <v>49.827697201499603</v>
      </c>
      <c r="I46" s="36">
        <f>D46/D45*100</f>
        <v>53.638904415874791</v>
      </c>
      <c r="J46" s="36">
        <f>E46/E45*100</f>
        <v>52.196492943117242</v>
      </c>
    </row>
    <row r="47" spans="1:10" s="15" customFormat="1" ht="19.899999999999999" customHeight="1" x14ac:dyDescent="0.4">
      <c r="A47" s="40"/>
      <c r="B47" s="13" t="s">
        <v>7</v>
      </c>
      <c r="C47" s="22">
        <v>26498</v>
      </c>
      <c r="D47" s="14">
        <v>4147</v>
      </c>
      <c r="E47" s="14">
        <v>7824</v>
      </c>
      <c r="F47" s="40"/>
      <c r="G47" s="13" t="s">
        <v>7</v>
      </c>
      <c r="H47" s="26">
        <f>C47/C45*100</f>
        <v>50.172302798500404</v>
      </c>
      <c r="I47" s="36">
        <f>D47/D45*100</f>
        <v>46.361095584125209</v>
      </c>
      <c r="J47" s="36">
        <f>E47/E45*100</f>
        <v>47.803507056882751</v>
      </c>
    </row>
    <row r="48" spans="1:10" s="15" customFormat="1" ht="19.899999999999999" customHeight="1" x14ac:dyDescent="0.4">
      <c r="A48" s="16" t="s">
        <v>47</v>
      </c>
      <c r="B48" s="13" t="s">
        <v>44</v>
      </c>
      <c r="C48" s="10">
        <f>SUM(C49:C50)</f>
        <v>32951</v>
      </c>
      <c r="D48" s="33">
        <f>SUM(D49:D50)</f>
        <v>6047</v>
      </c>
      <c r="E48" s="33">
        <f>SUM(E49:E50)</f>
        <v>9786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16853</v>
      </c>
      <c r="D49" s="14">
        <v>3356</v>
      </c>
      <c r="E49" s="14">
        <v>5259</v>
      </c>
      <c r="F49" s="40"/>
      <c r="G49" s="13" t="s">
        <v>6</v>
      </c>
      <c r="H49" s="26">
        <f>C49/C48*100</f>
        <v>51.145640496494792</v>
      </c>
      <c r="I49" s="36">
        <f>D49/D48*100</f>
        <v>55.498594344302965</v>
      </c>
      <c r="J49" s="36">
        <f>E49/E48*100</f>
        <v>53.740036787247092</v>
      </c>
    </row>
    <row r="50" spans="1:10" s="15" customFormat="1" ht="19.899999999999999" customHeight="1" x14ac:dyDescent="0.4">
      <c r="A50" s="40"/>
      <c r="B50" s="13" t="s">
        <v>7</v>
      </c>
      <c r="C50" s="22">
        <v>16098</v>
      </c>
      <c r="D50" s="14">
        <v>2691</v>
      </c>
      <c r="E50" s="14">
        <v>4527</v>
      </c>
      <c r="F50" s="40"/>
      <c r="G50" s="13" t="s">
        <v>7</v>
      </c>
      <c r="H50" s="26">
        <f>C50/C48*100</f>
        <v>48.854359503505208</v>
      </c>
      <c r="I50" s="36">
        <f>D50/D48*100</f>
        <v>44.501405655697042</v>
      </c>
      <c r="J50" s="36">
        <f>E50/E48*100</f>
        <v>46.259963212752915</v>
      </c>
    </row>
    <row r="51" spans="1:10" s="15" customFormat="1" ht="19.899999999999999" customHeight="1" x14ac:dyDescent="0.4">
      <c r="A51" s="16" t="s">
        <v>49</v>
      </c>
      <c r="B51" s="13" t="s">
        <v>44</v>
      </c>
      <c r="C51" s="10">
        <f>SUM(C52:C53)</f>
        <v>41104</v>
      </c>
      <c r="D51" s="33">
        <f>SUM(D52:D53)</f>
        <v>7355</v>
      </c>
      <c r="E51" s="33">
        <f>SUM(E52:E53)</f>
        <v>10388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25239</v>
      </c>
      <c r="D52" s="14">
        <v>4651</v>
      </c>
      <c r="E52" s="14">
        <v>6456</v>
      </c>
      <c r="F52" s="40"/>
      <c r="G52" s="13" t="s">
        <v>6</v>
      </c>
      <c r="H52" s="26">
        <f>C52/C51*100</f>
        <v>61.402783184118334</v>
      </c>
      <c r="I52" s="36">
        <f>D52/D51*100</f>
        <v>63.235893949694088</v>
      </c>
      <c r="J52" s="36">
        <f>E52/E51*100</f>
        <v>62.148633038120906</v>
      </c>
    </row>
    <row r="53" spans="1:10" s="15" customFormat="1" ht="19.899999999999999" customHeight="1" x14ac:dyDescent="0.4">
      <c r="A53" s="40"/>
      <c r="B53" s="13" t="s">
        <v>7</v>
      </c>
      <c r="C53" s="22">
        <v>15865</v>
      </c>
      <c r="D53" s="14">
        <v>2704</v>
      </c>
      <c r="E53" s="14">
        <v>3932</v>
      </c>
      <c r="F53" s="40"/>
      <c r="G53" s="13" t="s">
        <v>7</v>
      </c>
      <c r="H53" s="26">
        <f>C53/C51*100</f>
        <v>38.597216815881666</v>
      </c>
      <c r="I53" s="36">
        <f>D53/D51*100</f>
        <v>36.764106050305919</v>
      </c>
      <c r="J53" s="36">
        <f>E53/E51*100</f>
        <v>37.851366961879087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6047</v>
      </c>
      <c r="D54" s="33">
        <f>SUM(D55:D56)</f>
        <v>650</v>
      </c>
      <c r="E54" s="33">
        <f>SUM(E55:E56)</f>
        <v>301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</v>
      </c>
      <c r="J54" s="35">
        <f>SUM(J55:J56)</f>
        <v>100</v>
      </c>
    </row>
    <row r="55" spans="1:10" s="15" customFormat="1" ht="19.899999999999999" customHeight="1" x14ac:dyDescent="0.4">
      <c r="A55" s="23"/>
      <c r="B55" s="13" t="s">
        <v>6</v>
      </c>
      <c r="C55" s="22">
        <v>5155</v>
      </c>
      <c r="D55" s="14">
        <v>557</v>
      </c>
      <c r="E55" s="14">
        <v>219</v>
      </c>
      <c r="F55" s="23"/>
      <c r="G55" s="13" t="s">
        <v>6</v>
      </c>
      <c r="H55" s="26">
        <f>C55/C54*100</f>
        <v>85.248883744005283</v>
      </c>
      <c r="I55" s="36">
        <f t="shared" ref="I55:J55" si="26">D55/D54*100</f>
        <v>85.692307692307693</v>
      </c>
      <c r="J55" s="36">
        <f t="shared" si="26"/>
        <v>72.757475083056477</v>
      </c>
    </row>
    <row r="56" spans="1:10" s="15" customFormat="1" ht="19.899999999999999" customHeight="1" thickBot="1" x14ac:dyDescent="0.45">
      <c r="A56" s="17"/>
      <c r="B56" s="18" t="s">
        <v>7</v>
      </c>
      <c r="C56" s="24">
        <v>892</v>
      </c>
      <c r="D56" s="34">
        <v>93</v>
      </c>
      <c r="E56" s="34">
        <v>82</v>
      </c>
      <c r="F56" s="17"/>
      <c r="G56" s="18" t="s">
        <v>7</v>
      </c>
      <c r="H56" s="27">
        <f>C56/C54*100</f>
        <v>14.75111625599471</v>
      </c>
      <c r="I56" s="37">
        <f t="shared" ref="I56:J56" si="27">D56/D54*100</f>
        <v>14.307692307692307</v>
      </c>
      <c r="J56" s="37">
        <f t="shared" si="27"/>
        <v>27.242524916943523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4:B4"/>
    <mergeCell ref="F4:G4"/>
    <mergeCell ref="A57:E57"/>
    <mergeCell ref="F57:J57"/>
    <mergeCell ref="A58:E58"/>
    <mergeCell ref="F58:J58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51</v>
      </c>
      <c r="B2" s="43"/>
      <c r="C2" s="43"/>
      <c r="D2" s="43"/>
      <c r="E2" s="43"/>
      <c r="F2" s="43" t="s">
        <v>51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f>SUM(C7:C8)</f>
        <v>1038744</v>
      </c>
      <c r="D6" s="33">
        <f>SUM(D7:D8)-1</f>
        <v>153942</v>
      </c>
      <c r="E6" s="33">
        <f>SUM(E7:E8)</f>
        <v>400853</v>
      </c>
      <c r="F6" s="38" t="s">
        <v>36</v>
      </c>
      <c r="G6" s="9" t="s">
        <v>1</v>
      </c>
      <c r="H6" s="25">
        <f>SUM(H7:H8)</f>
        <v>100</v>
      </c>
      <c r="I6" s="35">
        <f>SUM(I7:I8)</f>
        <v>100.00064959530212</v>
      </c>
      <c r="J6" s="35">
        <f>SUM(J7:J8)</f>
        <v>100</v>
      </c>
    </row>
    <row r="7" spans="1:10" s="15" customFormat="1" ht="19.899999999999999" customHeight="1" x14ac:dyDescent="0.4">
      <c r="A7" s="12"/>
      <c r="B7" s="13" t="s">
        <v>6</v>
      </c>
      <c r="C7" s="22">
        <v>536659</v>
      </c>
      <c r="D7" s="14">
        <v>84468</v>
      </c>
      <c r="E7" s="14">
        <v>204914</v>
      </c>
      <c r="F7" s="12"/>
      <c r="G7" s="13" t="s">
        <v>6</v>
      </c>
      <c r="H7" s="26">
        <f>C7/C6*100</f>
        <v>51.664221405851684</v>
      </c>
      <c r="I7" s="36">
        <f t="shared" ref="I7:J7" si="0">D7/D6*100</f>
        <v>54.870015980044428</v>
      </c>
      <c r="J7" s="36">
        <f t="shared" si="0"/>
        <v>51.11948769249576</v>
      </c>
    </row>
    <row r="8" spans="1:10" s="15" customFormat="1" ht="19.899999999999999" customHeight="1" x14ac:dyDescent="0.4">
      <c r="A8" s="12"/>
      <c r="B8" s="13" t="s">
        <v>7</v>
      </c>
      <c r="C8" s="22">
        <v>502085</v>
      </c>
      <c r="D8" s="14">
        <v>69475</v>
      </c>
      <c r="E8" s="14">
        <v>195939</v>
      </c>
      <c r="F8" s="12"/>
      <c r="G8" s="13" t="s">
        <v>7</v>
      </c>
      <c r="H8" s="26">
        <f>C8/C6*100</f>
        <v>48.335778594148316</v>
      </c>
      <c r="I8" s="36">
        <f t="shared" ref="I8:J8" si="1">D8/D6*100</f>
        <v>45.130633615257693</v>
      </c>
      <c r="J8" s="36">
        <f t="shared" si="1"/>
        <v>48.880512307504247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1059</v>
      </c>
      <c r="D9" s="33">
        <f>SUM(D10:D11)</f>
        <v>110</v>
      </c>
      <c r="E9" s="33">
        <f>SUM(E10:E11)</f>
        <v>269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680</v>
      </c>
      <c r="D10" s="14">
        <v>78</v>
      </c>
      <c r="E10" s="14">
        <v>180</v>
      </c>
      <c r="F10" s="16"/>
      <c r="G10" s="13" t="s">
        <v>6</v>
      </c>
      <c r="H10" s="26">
        <f>C10/C9*100</f>
        <v>64.211520302171863</v>
      </c>
      <c r="I10" s="36">
        <f t="shared" ref="I10:J10" si="2">D10/D9*100</f>
        <v>70.909090909090907</v>
      </c>
      <c r="J10" s="36">
        <f t="shared" si="2"/>
        <v>66.914498141263948</v>
      </c>
    </row>
    <row r="11" spans="1:10" s="15" customFormat="1" ht="19.899999999999999" customHeight="1" x14ac:dyDescent="0.4">
      <c r="A11" s="16"/>
      <c r="B11" s="13" t="s">
        <v>7</v>
      </c>
      <c r="C11" s="22">
        <v>379</v>
      </c>
      <c r="D11" s="14">
        <v>32</v>
      </c>
      <c r="E11" s="14">
        <v>89</v>
      </c>
      <c r="F11" s="16"/>
      <c r="G11" s="13" t="s">
        <v>7</v>
      </c>
      <c r="H11" s="26">
        <f>C11/C9*100</f>
        <v>35.788479697828137</v>
      </c>
      <c r="I11" s="36">
        <f t="shared" ref="I11:J11" si="3">D11/D9*100</f>
        <v>29.09090909090909</v>
      </c>
      <c r="J11" s="36">
        <f t="shared" si="3"/>
        <v>33.085501858736059</v>
      </c>
    </row>
    <row r="12" spans="1:10" s="15" customFormat="1" ht="19.899999999999999" customHeight="1" x14ac:dyDescent="0.4">
      <c r="A12" s="16" t="s">
        <v>8</v>
      </c>
      <c r="B12" s="13" t="s">
        <v>24</v>
      </c>
      <c r="C12" s="10">
        <f>SUM(C13:C14)</f>
        <v>1676</v>
      </c>
      <c r="D12" s="33">
        <f>SUM(D13:D14)</f>
        <v>169</v>
      </c>
      <c r="E12" s="33">
        <f>SUM(E13:E14)</f>
        <v>397</v>
      </c>
      <c r="F12" s="16" t="s">
        <v>8</v>
      </c>
      <c r="G12" s="13" t="s">
        <v>24</v>
      </c>
      <c r="H12" s="25">
        <f>SUM(H13:H14)</f>
        <v>100</v>
      </c>
      <c r="I12" s="35">
        <f>SUM(I13:I14)</f>
        <v>100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1120</v>
      </c>
      <c r="D13" s="14">
        <v>122</v>
      </c>
      <c r="E13" s="14">
        <v>277</v>
      </c>
      <c r="F13" s="16"/>
      <c r="G13" s="13" t="s">
        <v>6</v>
      </c>
      <c r="H13" s="26">
        <f>C13/C12*100</f>
        <v>66.825775656324581</v>
      </c>
      <c r="I13" s="36">
        <f t="shared" ref="I13:J13" si="4">D13/D12*100</f>
        <v>72.189349112426044</v>
      </c>
      <c r="J13" s="36">
        <f t="shared" si="4"/>
        <v>69.77329974811083</v>
      </c>
    </row>
    <row r="14" spans="1:10" s="15" customFormat="1" ht="19.899999999999999" customHeight="1" x14ac:dyDescent="0.4">
      <c r="A14" s="16"/>
      <c r="B14" s="13" t="s">
        <v>7</v>
      </c>
      <c r="C14" s="22">
        <v>556</v>
      </c>
      <c r="D14" s="14">
        <v>47</v>
      </c>
      <c r="E14" s="14">
        <v>120</v>
      </c>
      <c r="F14" s="16"/>
      <c r="G14" s="13" t="s">
        <v>7</v>
      </c>
      <c r="H14" s="26">
        <f>C14/C12*100</f>
        <v>33.174224343675419</v>
      </c>
      <c r="I14" s="36">
        <f t="shared" ref="I14:J14" si="5">D14/D12*100</f>
        <v>27.810650887573964</v>
      </c>
      <c r="J14" s="36">
        <f t="shared" si="5"/>
        <v>30.22670025188917</v>
      </c>
    </row>
    <row r="15" spans="1:10" s="15" customFormat="1" ht="19.899999999999999" customHeight="1" x14ac:dyDescent="0.4">
      <c r="A15" s="16" t="s">
        <v>9</v>
      </c>
      <c r="B15" s="13" t="s">
        <v>24</v>
      </c>
      <c r="C15" s="10">
        <f>SUM(C16:C17)</f>
        <v>5032</v>
      </c>
      <c r="D15" s="33">
        <f>SUM(D16:D17)</f>
        <v>566</v>
      </c>
      <c r="E15" s="33">
        <f>SUM(E16:E17)</f>
        <v>1660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3413</v>
      </c>
      <c r="D16" s="14">
        <v>415</v>
      </c>
      <c r="E16" s="14">
        <v>1134</v>
      </c>
      <c r="F16" s="23"/>
      <c r="G16" s="13" t="s">
        <v>6</v>
      </c>
      <c r="H16" s="26">
        <f>C16/C15*100</f>
        <v>67.825914149443562</v>
      </c>
      <c r="I16" s="36">
        <f t="shared" ref="I16:J16" si="6">D16/D15*100</f>
        <v>73.321554770318016</v>
      </c>
      <c r="J16" s="36">
        <f t="shared" si="6"/>
        <v>68.313253012048193</v>
      </c>
    </row>
    <row r="17" spans="1:10" s="15" customFormat="1" ht="19.899999999999999" customHeight="1" x14ac:dyDescent="0.4">
      <c r="A17" s="16"/>
      <c r="B17" s="13" t="s">
        <v>7</v>
      </c>
      <c r="C17" s="22">
        <v>1619</v>
      </c>
      <c r="D17" s="14">
        <v>151</v>
      </c>
      <c r="E17" s="14">
        <v>526</v>
      </c>
      <c r="F17" s="16"/>
      <c r="G17" s="13" t="s">
        <v>7</v>
      </c>
      <c r="H17" s="26">
        <f>C17/C15*100</f>
        <v>32.174085850556438</v>
      </c>
      <c r="I17" s="36">
        <f t="shared" ref="I17:J17" si="7">D17/D15*100</f>
        <v>26.67844522968198</v>
      </c>
      <c r="J17" s="36">
        <f t="shared" si="7"/>
        <v>31.686746987951807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18597</v>
      </c>
      <c r="D18" s="33">
        <f>SUM(D19:D20)</f>
        <v>2196</v>
      </c>
      <c r="E18" s="33">
        <f>SUM(E19:E20)</f>
        <v>8385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11381</v>
      </c>
      <c r="D19" s="14">
        <v>1430</v>
      </c>
      <c r="E19" s="14">
        <v>5096</v>
      </c>
      <c r="F19" s="23"/>
      <c r="G19" s="13" t="s">
        <v>6</v>
      </c>
      <c r="H19" s="26">
        <f>C19/C18*100</f>
        <v>61.198042695058341</v>
      </c>
      <c r="I19" s="36">
        <f t="shared" ref="I19:J19" si="8">D19/D18*100</f>
        <v>65.118397085610198</v>
      </c>
      <c r="J19" s="36">
        <f t="shared" si="8"/>
        <v>60.775193798449614</v>
      </c>
    </row>
    <row r="20" spans="1:10" s="15" customFormat="1" ht="19.899999999999999" customHeight="1" x14ac:dyDescent="0.4">
      <c r="A20" s="16"/>
      <c r="B20" s="13" t="s">
        <v>7</v>
      </c>
      <c r="C20" s="22">
        <v>7216</v>
      </c>
      <c r="D20" s="14">
        <v>766</v>
      </c>
      <c r="E20" s="14">
        <v>3289</v>
      </c>
      <c r="F20" s="16"/>
      <c r="G20" s="13" t="s">
        <v>7</v>
      </c>
      <c r="H20" s="26">
        <f>C20/C18*100</f>
        <v>38.801957304941659</v>
      </c>
      <c r="I20" s="36">
        <f t="shared" ref="I20:J20" si="9">D20/D18*100</f>
        <v>34.881602914389795</v>
      </c>
      <c r="J20" s="36">
        <f t="shared" si="9"/>
        <v>39.224806201550386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40479</v>
      </c>
      <c r="D21" s="33">
        <f>SUM(D22:D23)</f>
        <v>5013</v>
      </c>
      <c r="E21" s="33">
        <f>SUM(E22:E23)</f>
        <v>20257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23780</v>
      </c>
      <c r="D22" s="14">
        <v>3156</v>
      </c>
      <c r="E22" s="14">
        <v>11875</v>
      </c>
      <c r="F22" s="23"/>
      <c r="G22" s="13" t="s">
        <v>6</v>
      </c>
      <c r="H22" s="26">
        <f>C22/C21*100</f>
        <v>58.746510536327477</v>
      </c>
      <c r="I22" s="36">
        <f t="shared" ref="I22:J22" si="10">D22/D21*100</f>
        <v>62.956313584679833</v>
      </c>
      <c r="J22" s="36">
        <f t="shared" si="10"/>
        <v>58.621711013476819</v>
      </c>
    </row>
    <row r="23" spans="1:10" s="15" customFormat="1" ht="19.899999999999999" customHeight="1" x14ac:dyDescent="0.4">
      <c r="A23" s="16"/>
      <c r="B23" s="13" t="s">
        <v>7</v>
      </c>
      <c r="C23" s="22">
        <v>16699</v>
      </c>
      <c r="D23" s="14">
        <v>1857</v>
      </c>
      <c r="E23" s="14">
        <v>8382</v>
      </c>
      <c r="F23" s="16"/>
      <c r="G23" s="13" t="s">
        <v>7</v>
      </c>
      <c r="H23" s="26">
        <f>C23/C21*100</f>
        <v>41.253489463672523</v>
      </c>
      <c r="I23" s="36">
        <f t="shared" ref="I23:J23" si="11">D23/D21*100</f>
        <v>37.043686415320167</v>
      </c>
      <c r="J23" s="36">
        <f t="shared" si="11"/>
        <v>41.378288986523174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75483</v>
      </c>
      <c r="D24" s="33">
        <f>SUM(D25:D26)</f>
        <v>9539</v>
      </c>
      <c r="E24" s="33">
        <f>SUM(E25:E26)</f>
        <v>35745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42110</v>
      </c>
      <c r="D25" s="14">
        <v>5655</v>
      </c>
      <c r="E25" s="14">
        <v>19613</v>
      </c>
      <c r="F25" s="23"/>
      <c r="G25" s="13" t="s">
        <v>6</v>
      </c>
      <c r="H25" s="26">
        <f>C25/C24*100</f>
        <v>55.787395837473341</v>
      </c>
      <c r="I25" s="36">
        <f t="shared" ref="I25:J25" si="12">D25/D24*100</f>
        <v>59.28294370479086</v>
      </c>
      <c r="J25" s="36">
        <f t="shared" si="12"/>
        <v>54.869212477269549</v>
      </c>
    </row>
    <row r="26" spans="1:10" s="15" customFormat="1" ht="19.899999999999999" customHeight="1" x14ac:dyDescent="0.4">
      <c r="A26" s="16"/>
      <c r="B26" s="13" t="s">
        <v>7</v>
      </c>
      <c r="C26" s="22">
        <v>33373</v>
      </c>
      <c r="D26" s="14">
        <v>3884</v>
      </c>
      <c r="E26" s="14">
        <v>16132</v>
      </c>
      <c r="F26" s="16"/>
      <c r="G26" s="13" t="s">
        <v>7</v>
      </c>
      <c r="H26" s="26">
        <f>C26/C24*100</f>
        <v>44.212604162526667</v>
      </c>
      <c r="I26" s="36">
        <f t="shared" ref="I26:J26" si="13">D26/D24*100</f>
        <v>40.71705629520914</v>
      </c>
      <c r="J26" s="36">
        <f t="shared" si="13"/>
        <v>45.130787522730451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112630</v>
      </c>
      <c r="D27" s="33">
        <f>SUM(D28:D29)</f>
        <v>14741</v>
      </c>
      <c r="E27" s="33">
        <f>SUM(E28:E29)</f>
        <v>50475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59641</v>
      </c>
      <c r="D28" s="14">
        <v>8258</v>
      </c>
      <c r="E28" s="14">
        <v>26208</v>
      </c>
      <c r="F28" s="23"/>
      <c r="G28" s="13" t="s">
        <v>6</v>
      </c>
      <c r="H28" s="26">
        <f>C28/C27*100</f>
        <v>52.953032051851189</v>
      </c>
      <c r="I28" s="36">
        <f t="shared" ref="I28:J28" si="14">D28/D27*100</f>
        <v>56.020622752866153</v>
      </c>
      <c r="J28" s="36">
        <f t="shared" si="14"/>
        <v>51.922734026745907</v>
      </c>
    </row>
    <row r="29" spans="1:10" s="15" customFormat="1" ht="19.899999999999999" customHeight="1" x14ac:dyDescent="0.4">
      <c r="A29" s="16"/>
      <c r="B29" s="13" t="s">
        <v>7</v>
      </c>
      <c r="C29" s="22">
        <v>52989</v>
      </c>
      <c r="D29" s="14">
        <v>6483</v>
      </c>
      <c r="E29" s="14">
        <v>24267</v>
      </c>
      <c r="F29" s="16"/>
      <c r="G29" s="13" t="s">
        <v>7</v>
      </c>
      <c r="H29" s="26">
        <f>C29/C27*100</f>
        <v>47.046967948148804</v>
      </c>
      <c r="I29" s="36">
        <f t="shared" ref="I29:J29" si="15">D29/D27*100</f>
        <v>43.979377247133847</v>
      </c>
      <c r="J29" s="36">
        <f t="shared" si="15"/>
        <v>48.077265973254086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122344</v>
      </c>
      <c r="D30" s="33">
        <f>SUM(D31:D32)</f>
        <v>16888</v>
      </c>
      <c r="E30" s="33">
        <f>SUM(E31:E32)</f>
        <v>52269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62361</v>
      </c>
      <c r="D31" s="14">
        <v>9108</v>
      </c>
      <c r="E31" s="14">
        <v>25801</v>
      </c>
      <c r="F31" s="23"/>
      <c r="G31" s="13" t="s">
        <v>6</v>
      </c>
      <c r="H31" s="26">
        <f>C31/C30*100</f>
        <v>50.971849865951746</v>
      </c>
      <c r="I31" s="36">
        <f t="shared" ref="I31:J31" si="16">D31/D30*100</f>
        <v>53.931785883467555</v>
      </c>
      <c r="J31" s="36">
        <f t="shared" si="16"/>
        <v>49.361954504582066</v>
      </c>
    </row>
    <row r="32" spans="1:10" s="15" customFormat="1" ht="19.899999999999999" customHeight="1" x14ac:dyDescent="0.4">
      <c r="A32" s="16"/>
      <c r="B32" s="13" t="s">
        <v>7</v>
      </c>
      <c r="C32" s="22">
        <v>59983</v>
      </c>
      <c r="D32" s="14">
        <v>7780</v>
      </c>
      <c r="E32" s="14">
        <v>26468</v>
      </c>
      <c r="F32" s="16"/>
      <c r="G32" s="13" t="s">
        <v>7</v>
      </c>
      <c r="H32" s="26">
        <f>C32/C30*100</f>
        <v>49.028150134048261</v>
      </c>
      <c r="I32" s="36">
        <f t="shared" ref="I32:J32" si="17">D32/D30*100</f>
        <v>46.068214116532445</v>
      </c>
      <c r="J32" s="36">
        <f t="shared" si="17"/>
        <v>50.638045495417941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137407</v>
      </c>
      <c r="D33" s="33">
        <f>SUM(D34:D35)</f>
        <v>19967</v>
      </c>
      <c r="E33" s="33">
        <f>SUM(E34:E35)</f>
        <v>55929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67716</v>
      </c>
      <c r="D34" s="14">
        <v>10518</v>
      </c>
      <c r="E34" s="14">
        <v>26788</v>
      </c>
      <c r="F34" s="23"/>
      <c r="G34" s="13" t="s">
        <v>6</v>
      </c>
      <c r="H34" s="26">
        <f>C34/C33*100</f>
        <v>49.281332100984663</v>
      </c>
      <c r="I34" s="36">
        <f t="shared" ref="I34:J34" si="18">D34/D33*100</f>
        <v>52.676916912906293</v>
      </c>
      <c r="J34" s="36">
        <f t="shared" si="18"/>
        <v>47.896440129449836</v>
      </c>
    </row>
    <row r="35" spans="1:10" s="15" customFormat="1" ht="19.899999999999999" customHeight="1" x14ac:dyDescent="0.4">
      <c r="A35" s="16"/>
      <c r="B35" s="13" t="s">
        <v>7</v>
      </c>
      <c r="C35" s="22">
        <v>69691</v>
      </c>
      <c r="D35" s="14">
        <v>9449</v>
      </c>
      <c r="E35" s="14">
        <v>29141</v>
      </c>
      <c r="F35" s="16"/>
      <c r="G35" s="13" t="s">
        <v>7</v>
      </c>
      <c r="H35" s="26">
        <f>C35/C33*100</f>
        <v>50.718667899015337</v>
      </c>
      <c r="I35" s="36">
        <f t="shared" ref="I35:J35" si="19">D35/D33*100</f>
        <v>47.323083087093707</v>
      </c>
      <c r="J35" s="36">
        <f t="shared" si="19"/>
        <v>52.103559870550164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143646</v>
      </c>
      <c r="D36" s="33">
        <f>SUM(D37:D38)</f>
        <v>21706</v>
      </c>
      <c r="E36" s="33">
        <f>SUM(E37:E38)</f>
        <v>54321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69953</v>
      </c>
      <c r="D37" s="14">
        <v>11288</v>
      </c>
      <c r="E37" s="14">
        <v>25773</v>
      </c>
      <c r="F37" s="23"/>
      <c r="G37" s="13" t="s">
        <v>6</v>
      </c>
      <c r="H37" s="26">
        <f>C37/C36*100</f>
        <v>48.698188602536788</v>
      </c>
      <c r="I37" s="36">
        <f t="shared" ref="I37:J37" si="20">D37/D36*100</f>
        <v>52.00405417856814</v>
      </c>
      <c r="J37" s="36">
        <f t="shared" si="20"/>
        <v>47.445739216877456</v>
      </c>
    </row>
    <row r="38" spans="1:10" s="15" customFormat="1" ht="19.899999999999999" customHeight="1" x14ac:dyDescent="0.4">
      <c r="A38" s="16"/>
      <c r="B38" s="13" t="s">
        <v>7</v>
      </c>
      <c r="C38" s="22">
        <v>73693</v>
      </c>
      <c r="D38" s="14">
        <v>10418</v>
      </c>
      <c r="E38" s="14">
        <v>28548</v>
      </c>
      <c r="F38" s="16"/>
      <c r="G38" s="13" t="s">
        <v>7</v>
      </c>
      <c r="H38" s="26">
        <f>C38/C36*100</f>
        <v>51.301811397463204</v>
      </c>
      <c r="I38" s="36">
        <f t="shared" ref="I38:J38" si="21">D38/D36*100</f>
        <v>47.99594582143186</v>
      </c>
      <c r="J38" s="36">
        <f t="shared" si="21"/>
        <v>52.554260783122551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129013</v>
      </c>
      <c r="D39" s="33">
        <f>SUM(D40:D41)</f>
        <v>20638</v>
      </c>
      <c r="E39" s="33">
        <f>SUM(E40:E41)</f>
        <v>45654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63304</v>
      </c>
      <c r="D40" s="14">
        <v>10861</v>
      </c>
      <c r="E40" s="14">
        <v>22388</v>
      </c>
      <c r="F40" s="23"/>
      <c r="G40" s="13" t="s">
        <v>6</v>
      </c>
      <c r="H40" s="26">
        <f>C40/C39*100</f>
        <v>49.067923387565592</v>
      </c>
      <c r="I40" s="36">
        <f t="shared" ref="I40:J40" si="22">D40/D39*100</f>
        <v>52.626223471266599</v>
      </c>
      <c r="J40" s="36">
        <f t="shared" si="22"/>
        <v>49.038419415604331</v>
      </c>
    </row>
    <row r="41" spans="1:10" s="15" customFormat="1" ht="19.899999999999999" customHeight="1" x14ac:dyDescent="0.4">
      <c r="A41" s="16"/>
      <c r="B41" s="13" t="s">
        <v>7</v>
      </c>
      <c r="C41" s="22">
        <v>65709</v>
      </c>
      <c r="D41" s="14">
        <v>9777</v>
      </c>
      <c r="E41" s="14">
        <v>23266</v>
      </c>
      <c r="F41" s="16"/>
      <c r="G41" s="13" t="s">
        <v>7</v>
      </c>
      <c r="H41" s="26">
        <f>C41/C39*100</f>
        <v>50.932076612434408</v>
      </c>
      <c r="I41" s="36">
        <f t="shared" ref="I41:J41" si="23">D41/D39*100</f>
        <v>47.373776528733401</v>
      </c>
      <c r="J41" s="36">
        <f t="shared" si="23"/>
        <v>50.961580584395669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105247</v>
      </c>
      <c r="D42" s="33">
        <f>SUM(D43:D44)</f>
        <v>17446</v>
      </c>
      <c r="E42" s="33">
        <f>SUM(E43:E44)</f>
        <v>34913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52034</v>
      </c>
      <c r="D43" s="14">
        <v>9302</v>
      </c>
      <c r="E43" s="14">
        <v>17600</v>
      </c>
      <c r="F43" s="39"/>
      <c r="G43" s="13" t="s">
        <v>6</v>
      </c>
      <c r="H43" s="26">
        <f>C43/C42*100</f>
        <v>49.439889022965026</v>
      </c>
      <c r="I43" s="36">
        <f t="shared" ref="I43:J43" si="24">D43/D42*100</f>
        <v>53.318812335205777</v>
      </c>
      <c r="J43" s="36">
        <f t="shared" si="24"/>
        <v>50.411021682467847</v>
      </c>
    </row>
    <row r="44" spans="1:10" s="15" customFormat="1" ht="19.899999999999999" customHeight="1" x14ac:dyDescent="0.4">
      <c r="A44" s="40"/>
      <c r="B44" s="13" t="s">
        <v>7</v>
      </c>
      <c r="C44" s="22">
        <v>53213</v>
      </c>
      <c r="D44" s="14">
        <v>8144</v>
      </c>
      <c r="E44" s="14">
        <v>17313</v>
      </c>
      <c r="F44" s="40"/>
      <c r="G44" s="13" t="s">
        <v>7</v>
      </c>
      <c r="H44" s="26">
        <f>C44/C42*100</f>
        <v>50.560110977034981</v>
      </c>
      <c r="I44" s="36">
        <f t="shared" ref="I44:J44" si="25">D44/D42*100</f>
        <v>46.681187664794223</v>
      </c>
      <c r="J44" s="36">
        <f t="shared" si="25"/>
        <v>49.588978317532153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63172</v>
      </c>
      <c r="D45" s="33">
        <f>SUM(D46:D47)</f>
        <v>10523</v>
      </c>
      <c r="E45" s="33">
        <f>SUM(E46:E47)</f>
        <v>19437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31187</v>
      </c>
      <c r="D46" s="14">
        <v>5624</v>
      </c>
      <c r="E46" s="14">
        <v>10081</v>
      </c>
      <c r="F46" s="40"/>
      <c r="G46" s="13" t="s">
        <v>6</v>
      </c>
      <c r="H46" s="26">
        <f>C46/C45*100</f>
        <v>49.368391059330087</v>
      </c>
      <c r="I46" s="36">
        <f>D46/D45*100</f>
        <v>53.444835123063761</v>
      </c>
      <c r="J46" s="36">
        <f>E46/E45*100</f>
        <v>51.864999742758656</v>
      </c>
    </row>
    <row r="47" spans="1:10" s="15" customFormat="1" ht="19.899999999999999" customHeight="1" x14ac:dyDescent="0.4">
      <c r="A47" s="40"/>
      <c r="B47" s="13" t="s">
        <v>7</v>
      </c>
      <c r="C47" s="22">
        <v>31985</v>
      </c>
      <c r="D47" s="14">
        <v>4899</v>
      </c>
      <c r="E47" s="14">
        <v>9356</v>
      </c>
      <c r="F47" s="40"/>
      <c r="G47" s="13" t="s">
        <v>7</v>
      </c>
      <c r="H47" s="26">
        <f>C47/C45*100</f>
        <v>50.631608940669913</v>
      </c>
      <c r="I47" s="36">
        <f>D47/D45*100</f>
        <v>46.555164876936232</v>
      </c>
      <c r="J47" s="36">
        <f>E47/E45*100</f>
        <v>48.135000257241344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33132</v>
      </c>
      <c r="D48" s="33">
        <f>SUM(D49:D50)</f>
        <v>5948</v>
      </c>
      <c r="E48" s="33">
        <f>SUM(E49:E50)</f>
        <v>9739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16690</v>
      </c>
      <c r="D49" s="14">
        <v>3241</v>
      </c>
      <c r="E49" s="14">
        <v>5155</v>
      </c>
      <c r="F49" s="40"/>
      <c r="G49" s="13" t="s">
        <v>6</v>
      </c>
      <c r="H49" s="26">
        <f>C49/C48*100</f>
        <v>50.374260533623087</v>
      </c>
      <c r="I49" s="36">
        <f>D49/D48*100</f>
        <v>54.488903833221244</v>
      </c>
      <c r="J49" s="36">
        <f>E49/E48*100</f>
        <v>52.931512475613516</v>
      </c>
    </row>
    <row r="50" spans="1:10" s="15" customFormat="1" ht="19.899999999999999" customHeight="1" x14ac:dyDescent="0.4">
      <c r="A50" s="40"/>
      <c r="B50" s="13" t="s">
        <v>7</v>
      </c>
      <c r="C50" s="22">
        <v>16442</v>
      </c>
      <c r="D50" s="14">
        <v>2707</v>
      </c>
      <c r="E50" s="14">
        <v>4584</v>
      </c>
      <c r="F50" s="40"/>
      <c r="G50" s="13" t="s">
        <v>7</v>
      </c>
      <c r="H50" s="26">
        <f>C50/C48*100</f>
        <v>49.625739466376913</v>
      </c>
      <c r="I50" s="36">
        <f>D50/D48*100</f>
        <v>45.511096166778749</v>
      </c>
      <c r="J50" s="36">
        <f>E50/E48*100</f>
        <v>47.068487524386491</v>
      </c>
    </row>
    <row r="51" spans="1:10" s="15" customFormat="1" ht="19.899999999999999" customHeight="1" x14ac:dyDescent="0.4">
      <c r="A51" s="16" t="s">
        <v>49</v>
      </c>
      <c r="B51" s="13" t="s">
        <v>44</v>
      </c>
      <c r="C51" s="10">
        <f>SUM(C52:C53)</f>
        <v>43921</v>
      </c>
      <c r="D51" s="33">
        <f>SUM(D52:D53)</f>
        <v>7864</v>
      </c>
      <c r="E51" s="33">
        <f>SUM(E52:E53)</f>
        <v>11124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26232</v>
      </c>
      <c r="D52" s="14">
        <v>4869</v>
      </c>
      <c r="E52" s="14">
        <v>6743</v>
      </c>
      <c r="F52" s="40"/>
      <c r="G52" s="13" t="s">
        <v>6</v>
      </c>
      <c r="H52" s="26">
        <f>C52/C51*100</f>
        <v>59.725416087976136</v>
      </c>
      <c r="I52" s="36">
        <f>D52/D51*100</f>
        <v>61.915055951169883</v>
      </c>
      <c r="J52" s="36">
        <f>E52/E51*100</f>
        <v>60.616684645810857</v>
      </c>
    </row>
    <row r="53" spans="1:10" s="15" customFormat="1" ht="19.899999999999999" customHeight="1" x14ac:dyDescent="0.4">
      <c r="A53" s="40"/>
      <c r="B53" s="13" t="s">
        <v>7</v>
      </c>
      <c r="C53" s="22">
        <v>17689</v>
      </c>
      <c r="D53" s="14">
        <v>2995</v>
      </c>
      <c r="E53" s="14">
        <v>4381</v>
      </c>
      <c r="F53" s="40"/>
      <c r="G53" s="13" t="s">
        <v>7</v>
      </c>
      <c r="H53" s="26">
        <f>C53/C51*100</f>
        <v>40.274583912023857</v>
      </c>
      <c r="I53" s="36">
        <f>D53/D51*100</f>
        <v>38.08494404883011</v>
      </c>
      <c r="J53" s="36">
        <f>E53/E51*100</f>
        <v>39.383315354189143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5906</v>
      </c>
      <c r="D54" s="33">
        <f>SUM(D55:D56)</f>
        <v>629</v>
      </c>
      <c r="E54" s="33">
        <f>SUM(E55:E56)</f>
        <v>275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100.00000000000001</v>
      </c>
      <c r="J54" s="35">
        <f>SUM(J55:J56)</f>
        <v>100</v>
      </c>
    </row>
    <row r="55" spans="1:10" s="15" customFormat="1" ht="19.899999999999999" customHeight="1" x14ac:dyDescent="0.4">
      <c r="A55" s="23"/>
      <c r="B55" s="13" t="s">
        <v>6</v>
      </c>
      <c r="C55" s="22">
        <v>5057</v>
      </c>
      <c r="D55" s="14">
        <v>542</v>
      </c>
      <c r="E55" s="14">
        <v>200</v>
      </c>
      <c r="F55" s="23"/>
      <c r="G55" s="13" t="s">
        <v>6</v>
      </c>
      <c r="H55" s="26">
        <f>C55/C54*100</f>
        <v>85.624788350829661</v>
      </c>
      <c r="I55" s="36">
        <f t="shared" ref="I55:J55" si="26">D55/D54*100</f>
        <v>86.16852146263912</v>
      </c>
      <c r="J55" s="36">
        <f t="shared" si="26"/>
        <v>72.727272727272734</v>
      </c>
    </row>
    <row r="56" spans="1:10" s="15" customFormat="1" ht="19.899999999999999" customHeight="1" thickBot="1" x14ac:dyDescent="0.45">
      <c r="A56" s="17"/>
      <c r="B56" s="18" t="s">
        <v>7</v>
      </c>
      <c r="C56" s="24">
        <v>849</v>
      </c>
      <c r="D56" s="34">
        <v>87</v>
      </c>
      <c r="E56" s="34">
        <v>75</v>
      </c>
      <c r="F56" s="17"/>
      <c r="G56" s="18" t="s">
        <v>7</v>
      </c>
      <c r="H56" s="27">
        <f>C56/C54*100</f>
        <v>14.375211649170335</v>
      </c>
      <c r="I56" s="37">
        <f t="shared" ref="I56:J56" si="27">D56/D54*100</f>
        <v>13.831478537360889</v>
      </c>
      <c r="J56" s="37">
        <f t="shared" si="27"/>
        <v>27.27272727272727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1:E1"/>
    <mergeCell ref="F1:J1"/>
    <mergeCell ref="A2:E2"/>
    <mergeCell ref="F2:J2"/>
    <mergeCell ref="D3:E3"/>
    <mergeCell ref="I3:J3"/>
    <mergeCell ref="A4:B4"/>
    <mergeCell ref="F4:G4"/>
    <mergeCell ref="A57:E57"/>
    <mergeCell ref="F57:J57"/>
    <mergeCell ref="A58:E58"/>
    <mergeCell ref="F58:J58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M31" sqref="M31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52</v>
      </c>
      <c r="B2" s="43"/>
      <c r="C2" s="43"/>
      <c r="D2" s="43"/>
      <c r="E2" s="43"/>
      <c r="F2" s="43" t="s">
        <v>52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f>SUM(C7:C8)</f>
        <v>1070453</v>
      </c>
      <c r="D6" s="33">
        <f>SUM(D7:D8)</f>
        <v>157981</v>
      </c>
      <c r="E6" s="33">
        <f>SUM(E7:E8)</f>
        <v>421322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</v>
      </c>
    </row>
    <row r="7" spans="1:10" s="15" customFormat="1" ht="19.899999999999999" customHeight="1" x14ac:dyDescent="0.4">
      <c r="A7" s="12"/>
      <c r="B7" s="13" t="s">
        <v>6</v>
      </c>
      <c r="C7" s="22">
        <v>552044</v>
      </c>
      <c r="D7" s="14">
        <v>86479</v>
      </c>
      <c r="E7" s="14">
        <v>214760</v>
      </c>
      <c r="F7" s="12"/>
      <c r="G7" s="13" t="s">
        <v>6</v>
      </c>
      <c r="H7" s="26">
        <f>C7/C6*100</f>
        <v>51.571063839327834</v>
      </c>
      <c r="I7" s="36">
        <f t="shared" ref="I7:J7" si="0">D7/D6*100</f>
        <v>54.740126977294736</v>
      </c>
      <c r="J7" s="36">
        <f t="shared" si="0"/>
        <v>50.97289009356264</v>
      </c>
    </row>
    <row r="8" spans="1:10" s="15" customFormat="1" ht="19.899999999999999" customHeight="1" x14ac:dyDescent="0.4">
      <c r="A8" s="12"/>
      <c r="B8" s="13" t="s">
        <v>7</v>
      </c>
      <c r="C8" s="22">
        <v>518409</v>
      </c>
      <c r="D8" s="14">
        <v>71502</v>
      </c>
      <c r="E8" s="14">
        <v>206562</v>
      </c>
      <c r="F8" s="12"/>
      <c r="G8" s="13" t="s">
        <v>7</v>
      </c>
      <c r="H8" s="26">
        <f>C8/C6*100</f>
        <v>48.428936160672166</v>
      </c>
      <c r="I8" s="36">
        <f t="shared" ref="I8:J8" si="1">D8/D6*100</f>
        <v>45.259873022705257</v>
      </c>
      <c r="J8" s="36">
        <f t="shared" si="1"/>
        <v>49.027109906437353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996</v>
      </c>
      <c r="D9" s="33">
        <f>SUM(D10:D11)</f>
        <v>106</v>
      </c>
      <c r="E9" s="33">
        <f>SUM(E10:E11)</f>
        <v>267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668</v>
      </c>
      <c r="D10" s="14">
        <v>78</v>
      </c>
      <c r="E10" s="14">
        <v>188</v>
      </c>
      <c r="F10" s="16"/>
      <c r="G10" s="13" t="s">
        <v>6</v>
      </c>
      <c r="H10" s="26">
        <f>C10/C9*100</f>
        <v>67.068273092369481</v>
      </c>
      <c r="I10" s="36">
        <f t="shared" ref="I10:J10" si="2">D10/D9*100</f>
        <v>73.584905660377359</v>
      </c>
      <c r="J10" s="36">
        <f t="shared" si="2"/>
        <v>70.411985018726597</v>
      </c>
    </row>
    <row r="11" spans="1:10" s="15" customFormat="1" ht="19.899999999999999" customHeight="1" x14ac:dyDescent="0.4">
      <c r="A11" s="16"/>
      <c r="B11" s="13" t="s">
        <v>7</v>
      </c>
      <c r="C11" s="22">
        <v>328</v>
      </c>
      <c r="D11" s="14">
        <v>28</v>
      </c>
      <c r="E11" s="14">
        <v>79</v>
      </c>
      <c r="F11" s="16"/>
      <c r="G11" s="13" t="s">
        <v>7</v>
      </c>
      <c r="H11" s="26">
        <f>C11/C9*100</f>
        <v>32.931726907630519</v>
      </c>
      <c r="I11" s="36">
        <f t="shared" ref="I11:J11" si="3">D11/D9*100</f>
        <v>26.415094339622641</v>
      </c>
      <c r="J11" s="36">
        <f t="shared" si="3"/>
        <v>29.588014981273407</v>
      </c>
    </row>
    <row r="12" spans="1:10" s="15" customFormat="1" ht="19.899999999999999" customHeight="1" x14ac:dyDescent="0.4">
      <c r="A12" s="16" t="s">
        <v>8</v>
      </c>
      <c r="B12" s="13" t="s">
        <v>24</v>
      </c>
      <c r="C12" s="10">
        <f>SUM(C13:C14)</f>
        <v>1563</v>
      </c>
      <c r="D12" s="33">
        <f>SUM(D13:D14)</f>
        <v>163</v>
      </c>
      <c r="E12" s="33">
        <f>SUM(E13:E14)</f>
        <v>365</v>
      </c>
      <c r="F12" s="16" t="s">
        <v>8</v>
      </c>
      <c r="G12" s="13" t="s">
        <v>24</v>
      </c>
      <c r="H12" s="25">
        <f>SUM(H13:H14)</f>
        <v>100</v>
      </c>
      <c r="I12" s="35">
        <f>SUM(I13:I14)</f>
        <v>100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1039</v>
      </c>
      <c r="D13" s="14">
        <v>118</v>
      </c>
      <c r="E13" s="14">
        <v>250</v>
      </c>
      <c r="F13" s="16"/>
      <c r="G13" s="13" t="s">
        <v>6</v>
      </c>
      <c r="H13" s="26">
        <f>C13/C12*100</f>
        <v>66.474728087012153</v>
      </c>
      <c r="I13" s="36">
        <f t="shared" ref="I13:J13" si="4">D13/D12*100</f>
        <v>72.392638036809814</v>
      </c>
      <c r="J13" s="36">
        <f t="shared" si="4"/>
        <v>68.493150684931507</v>
      </c>
    </row>
    <row r="14" spans="1:10" s="15" customFormat="1" ht="19.899999999999999" customHeight="1" x14ac:dyDescent="0.4">
      <c r="A14" s="16"/>
      <c r="B14" s="13" t="s">
        <v>7</v>
      </c>
      <c r="C14" s="22">
        <v>524</v>
      </c>
      <c r="D14" s="14">
        <v>45</v>
      </c>
      <c r="E14" s="14">
        <v>115</v>
      </c>
      <c r="F14" s="16"/>
      <c r="G14" s="13" t="s">
        <v>7</v>
      </c>
      <c r="H14" s="26">
        <f>C14/C12*100</f>
        <v>33.52527191298784</v>
      </c>
      <c r="I14" s="36">
        <f t="shared" ref="I14:J14" si="5">D14/D12*100</f>
        <v>27.607361963190186</v>
      </c>
      <c r="J14" s="36">
        <f t="shared" si="5"/>
        <v>31.506849315068493</v>
      </c>
    </row>
    <row r="15" spans="1:10" s="15" customFormat="1" ht="19.899999999999999" customHeight="1" x14ac:dyDescent="0.4">
      <c r="A15" s="16" t="s">
        <v>9</v>
      </c>
      <c r="B15" s="13" t="s">
        <v>24</v>
      </c>
      <c r="C15" s="10">
        <f>SUM(C16:C17)</f>
        <v>4973</v>
      </c>
      <c r="D15" s="33">
        <f>SUM(D16:D17)</f>
        <v>552</v>
      </c>
      <c r="E15" s="33">
        <f>SUM(E16:E17)</f>
        <v>1660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3296</v>
      </c>
      <c r="D16" s="14">
        <v>395</v>
      </c>
      <c r="E16" s="14">
        <v>1108</v>
      </c>
      <c r="F16" s="23"/>
      <c r="G16" s="13" t="s">
        <v>6</v>
      </c>
      <c r="H16" s="26">
        <f>C16/C15*100</f>
        <v>66.277900663583353</v>
      </c>
      <c r="I16" s="36">
        <f t="shared" ref="I16:J16" si="6">D16/D15*100</f>
        <v>71.55797101449275</v>
      </c>
      <c r="J16" s="36">
        <f t="shared" si="6"/>
        <v>66.746987951807228</v>
      </c>
    </row>
    <row r="17" spans="1:10" s="15" customFormat="1" ht="19.899999999999999" customHeight="1" x14ac:dyDescent="0.4">
      <c r="A17" s="16"/>
      <c r="B17" s="13" t="s">
        <v>7</v>
      </c>
      <c r="C17" s="22">
        <v>1677</v>
      </c>
      <c r="D17" s="14">
        <v>157</v>
      </c>
      <c r="E17" s="14">
        <v>552</v>
      </c>
      <c r="F17" s="16"/>
      <c r="G17" s="13" t="s">
        <v>7</v>
      </c>
      <c r="H17" s="26">
        <f>C17/C15*100</f>
        <v>33.722099336416647</v>
      </c>
      <c r="I17" s="36">
        <f t="shared" ref="I17:J17" si="7">D17/D15*100</f>
        <v>28.442028985507246</v>
      </c>
      <c r="J17" s="36">
        <f t="shared" si="7"/>
        <v>33.253012048192772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19643</v>
      </c>
      <c r="D18" s="33">
        <f>SUM(D19:D20)</f>
        <v>2274</v>
      </c>
      <c r="E18" s="33">
        <f>SUM(E19:E20)</f>
        <v>9133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11993</v>
      </c>
      <c r="D19" s="14">
        <v>1478</v>
      </c>
      <c r="E19" s="14">
        <v>5533</v>
      </c>
      <c r="F19" s="23"/>
      <c r="G19" s="13" t="s">
        <v>6</v>
      </c>
      <c r="H19" s="26">
        <f>C19/C18*100</f>
        <v>61.054828692154963</v>
      </c>
      <c r="I19" s="36">
        <f t="shared" ref="I19:J19" si="8">D19/D18*100</f>
        <v>64.995602462620923</v>
      </c>
      <c r="J19" s="36">
        <f t="shared" si="8"/>
        <v>60.582503011058797</v>
      </c>
    </row>
    <row r="20" spans="1:10" s="15" customFormat="1" ht="19.899999999999999" customHeight="1" x14ac:dyDescent="0.4">
      <c r="A20" s="16"/>
      <c r="B20" s="13" t="s">
        <v>7</v>
      </c>
      <c r="C20" s="22">
        <v>7650</v>
      </c>
      <c r="D20" s="14">
        <v>796</v>
      </c>
      <c r="E20" s="14">
        <v>3600</v>
      </c>
      <c r="F20" s="16"/>
      <c r="G20" s="13" t="s">
        <v>7</v>
      </c>
      <c r="H20" s="26">
        <f>C20/C18*100</f>
        <v>38.945171307845037</v>
      </c>
      <c r="I20" s="36">
        <f t="shared" ref="I20:J20" si="9">D20/D18*100</f>
        <v>35.00439753737907</v>
      </c>
      <c r="J20" s="36">
        <f t="shared" si="9"/>
        <v>39.417496988941203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42916</v>
      </c>
      <c r="D21" s="33">
        <f>SUM(D22:D23)</f>
        <v>5216</v>
      </c>
      <c r="E21" s="33">
        <f>SUM(E22:E23)</f>
        <v>22400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25013</v>
      </c>
      <c r="D22" s="14">
        <v>3227</v>
      </c>
      <c r="E22" s="14">
        <v>12954</v>
      </c>
      <c r="F22" s="23"/>
      <c r="G22" s="13" t="s">
        <v>6</v>
      </c>
      <c r="H22" s="26">
        <f>C22/C21*100</f>
        <v>58.283623823282696</v>
      </c>
      <c r="I22" s="36">
        <f t="shared" ref="I22:J22" si="10">D22/D21*100</f>
        <v>61.867331288343564</v>
      </c>
      <c r="J22" s="36">
        <f t="shared" si="10"/>
        <v>57.830357142857146</v>
      </c>
    </row>
    <row r="23" spans="1:10" s="15" customFormat="1" ht="19.899999999999999" customHeight="1" x14ac:dyDescent="0.4">
      <c r="A23" s="16"/>
      <c r="B23" s="13" t="s">
        <v>7</v>
      </c>
      <c r="C23" s="22">
        <v>17903</v>
      </c>
      <c r="D23" s="14">
        <v>1989</v>
      </c>
      <c r="E23" s="14">
        <v>9446</v>
      </c>
      <c r="F23" s="16"/>
      <c r="G23" s="13" t="s">
        <v>7</v>
      </c>
      <c r="H23" s="26">
        <f>C23/C21*100</f>
        <v>41.716376176717304</v>
      </c>
      <c r="I23" s="36">
        <f t="shared" ref="I23:J23" si="11">D23/D21*100</f>
        <v>38.132668711656443</v>
      </c>
      <c r="J23" s="36">
        <f t="shared" si="11"/>
        <v>42.169642857142861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72281</v>
      </c>
      <c r="D24" s="33">
        <f>SUM(D25:D26)</f>
        <v>9075</v>
      </c>
      <c r="E24" s="33">
        <f>SUM(E25:E26)</f>
        <v>36169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40227</v>
      </c>
      <c r="D25" s="14">
        <v>5367</v>
      </c>
      <c r="E25" s="14">
        <v>19765</v>
      </c>
      <c r="F25" s="23"/>
      <c r="G25" s="13" t="s">
        <v>6</v>
      </c>
      <c r="H25" s="26">
        <f>C25/C24*100</f>
        <v>55.653629584538123</v>
      </c>
      <c r="I25" s="36">
        <f t="shared" ref="I25:J25" si="12">D25/D24*100</f>
        <v>59.140495867768593</v>
      </c>
      <c r="J25" s="36">
        <f t="shared" si="12"/>
        <v>54.64624402112306</v>
      </c>
    </row>
    <row r="26" spans="1:10" s="15" customFormat="1" ht="19.899999999999999" customHeight="1" x14ac:dyDescent="0.4">
      <c r="A26" s="16"/>
      <c r="B26" s="13" t="s">
        <v>7</v>
      </c>
      <c r="C26" s="22">
        <v>32054</v>
      </c>
      <c r="D26" s="14">
        <v>3708</v>
      </c>
      <c r="E26" s="14">
        <v>16404</v>
      </c>
      <c r="F26" s="16"/>
      <c r="G26" s="13" t="s">
        <v>7</v>
      </c>
      <c r="H26" s="26">
        <f>C26/C24*100</f>
        <v>44.346370415461877</v>
      </c>
      <c r="I26" s="36">
        <f t="shared" ref="I26:J26" si="13">D26/D24*100</f>
        <v>40.859504132231407</v>
      </c>
      <c r="J26" s="36">
        <f t="shared" si="13"/>
        <v>45.353755978876933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112344</v>
      </c>
      <c r="D27" s="33">
        <f>SUM(D28:D29)</f>
        <v>14569</v>
      </c>
      <c r="E27" s="33">
        <f>SUM(E28:E29)</f>
        <v>52090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59768</v>
      </c>
      <c r="D28" s="14">
        <v>8176</v>
      </c>
      <c r="E28" s="14">
        <v>27105</v>
      </c>
      <c r="F28" s="23"/>
      <c r="G28" s="13" t="s">
        <v>6</v>
      </c>
      <c r="H28" s="26">
        <f>C28/C27*100</f>
        <v>53.200883002207512</v>
      </c>
      <c r="I28" s="36">
        <f t="shared" ref="I28:J28" si="14">D28/D27*100</f>
        <v>56.119157114421029</v>
      </c>
      <c r="J28" s="36">
        <f t="shared" si="14"/>
        <v>52.034939527740455</v>
      </c>
    </row>
    <row r="29" spans="1:10" s="15" customFormat="1" ht="19.899999999999999" customHeight="1" x14ac:dyDescent="0.4">
      <c r="A29" s="16"/>
      <c r="B29" s="13" t="s">
        <v>7</v>
      </c>
      <c r="C29" s="22">
        <v>52576</v>
      </c>
      <c r="D29" s="14">
        <v>6393</v>
      </c>
      <c r="E29" s="14">
        <v>24985</v>
      </c>
      <c r="F29" s="16"/>
      <c r="G29" s="13" t="s">
        <v>7</v>
      </c>
      <c r="H29" s="26">
        <f>C29/C27*100</f>
        <v>46.799116997792495</v>
      </c>
      <c r="I29" s="36">
        <f t="shared" ref="I29:J29" si="15">D29/D27*100</f>
        <v>43.880842885578971</v>
      </c>
      <c r="J29" s="36">
        <f t="shared" si="15"/>
        <v>47.965060472259552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125717</v>
      </c>
      <c r="D30" s="33">
        <f>SUM(D31:D32)</f>
        <v>17240</v>
      </c>
      <c r="E30" s="33">
        <f>SUM(E31:E32)</f>
        <v>55164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64390</v>
      </c>
      <c r="D31" s="14">
        <v>9342</v>
      </c>
      <c r="E31" s="14">
        <v>27320</v>
      </c>
      <c r="F31" s="23"/>
      <c r="G31" s="13" t="s">
        <v>6</v>
      </c>
      <c r="H31" s="26">
        <f>C31/C30*100</f>
        <v>51.218212334051884</v>
      </c>
      <c r="I31" s="36">
        <f t="shared" ref="I31:J31" si="16">D31/D30*100</f>
        <v>54.187935034802784</v>
      </c>
      <c r="J31" s="36">
        <f t="shared" si="16"/>
        <v>49.525052570517005</v>
      </c>
    </row>
    <row r="32" spans="1:10" s="15" customFormat="1" ht="19.899999999999999" customHeight="1" x14ac:dyDescent="0.4">
      <c r="A32" s="16"/>
      <c r="B32" s="13" t="s">
        <v>7</v>
      </c>
      <c r="C32" s="22">
        <v>61327</v>
      </c>
      <c r="D32" s="14">
        <v>7898</v>
      </c>
      <c r="E32" s="14">
        <v>27844</v>
      </c>
      <c r="F32" s="16"/>
      <c r="G32" s="13" t="s">
        <v>7</v>
      </c>
      <c r="H32" s="26">
        <f>C32/C30*100</f>
        <v>48.781787665948123</v>
      </c>
      <c r="I32" s="36">
        <f t="shared" ref="I32:J32" si="17">D32/D30*100</f>
        <v>45.812064965197216</v>
      </c>
      <c r="J32" s="36">
        <f t="shared" si="17"/>
        <v>50.474947429482995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139441</v>
      </c>
      <c r="D33" s="33">
        <f>SUM(D34:D35)</f>
        <v>20049</v>
      </c>
      <c r="E33" s="33">
        <f>SUM(E34:E35)</f>
        <v>57765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69143</v>
      </c>
      <c r="D34" s="14">
        <v>10598</v>
      </c>
      <c r="E34" s="14">
        <v>27625</v>
      </c>
      <c r="F34" s="23"/>
      <c r="G34" s="13" t="s">
        <v>6</v>
      </c>
      <c r="H34" s="26">
        <f>C34/C33*100</f>
        <v>49.585846343614861</v>
      </c>
      <c r="I34" s="36">
        <f t="shared" ref="I34:J34" si="18">D34/D33*100</f>
        <v>52.860491795102007</v>
      </c>
      <c r="J34" s="36">
        <f t="shared" si="18"/>
        <v>47.823076257249198</v>
      </c>
    </row>
    <row r="35" spans="1:10" s="15" customFormat="1" ht="19.899999999999999" customHeight="1" x14ac:dyDescent="0.4">
      <c r="A35" s="16"/>
      <c r="B35" s="13" t="s">
        <v>7</v>
      </c>
      <c r="C35" s="22">
        <v>70298</v>
      </c>
      <c r="D35" s="14">
        <v>9451</v>
      </c>
      <c r="E35" s="14">
        <v>30140</v>
      </c>
      <c r="F35" s="16"/>
      <c r="G35" s="13" t="s">
        <v>7</v>
      </c>
      <c r="H35" s="26">
        <f>C35/C33*100</f>
        <v>50.414153656385139</v>
      </c>
      <c r="I35" s="36">
        <f t="shared" ref="I35:J35" si="19">D35/D33*100</f>
        <v>47.139508204898</v>
      </c>
      <c r="J35" s="36">
        <f t="shared" si="19"/>
        <v>52.176923742750802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145548</v>
      </c>
      <c r="D36" s="33">
        <f>SUM(D37:D38)</f>
        <v>21892</v>
      </c>
      <c r="E36" s="33">
        <f>SUM(E37:E38)</f>
        <v>56223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70762</v>
      </c>
      <c r="D37" s="14">
        <v>11381</v>
      </c>
      <c r="E37" s="14">
        <v>26624</v>
      </c>
      <c r="F37" s="23"/>
      <c r="G37" s="13" t="s">
        <v>6</v>
      </c>
      <c r="H37" s="26">
        <f>C37/C36*100</f>
        <v>48.617638167477395</v>
      </c>
      <c r="I37" s="36">
        <f t="shared" ref="I37:J37" si="20">D37/D36*100</f>
        <v>51.987027224556911</v>
      </c>
      <c r="J37" s="36">
        <f t="shared" si="20"/>
        <v>47.354285612649626</v>
      </c>
    </row>
    <row r="38" spans="1:10" s="15" customFormat="1" ht="19.899999999999999" customHeight="1" x14ac:dyDescent="0.4">
      <c r="A38" s="16"/>
      <c r="B38" s="13" t="s">
        <v>7</v>
      </c>
      <c r="C38" s="22">
        <v>74786</v>
      </c>
      <c r="D38" s="14">
        <v>10511</v>
      </c>
      <c r="E38" s="14">
        <v>29599</v>
      </c>
      <c r="F38" s="16"/>
      <c r="G38" s="13" t="s">
        <v>7</v>
      </c>
      <c r="H38" s="26">
        <f>C38/C36*100</f>
        <v>51.382361832522605</v>
      </c>
      <c r="I38" s="36">
        <f t="shared" ref="I38:J38" si="21">D38/D36*100</f>
        <v>48.012972775443089</v>
      </c>
      <c r="J38" s="36">
        <f t="shared" si="21"/>
        <v>52.645714387350374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133870</v>
      </c>
      <c r="D39" s="33">
        <f>SUM(D40:D41)</f>
        <v>21183</v>
      </c>
      <c r="E39" s="33">
        <f>SUM(E40:E41)</f>
        <v>47956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66038</v>
      </c>
      <c r="D40" s="14">
        <v>11179</v>
      </c>
      <c r="E40" s="14">
        <v>23452</v>
      </c>
      <c r="F40" s="23"/>
      <c r="G40" s="13" t="s">
        <v>6</v>
      </c>
      <c r="H40" s="26">
        <f>C40/C39*100</f>
        <v>49.329946963472025</v>
      </c>
      <c r="I40" s="36">
        <f t="shared" ref="I40:J40" si="22">D40/D39*100</f>
        <v>52.773450408346314</v>
      </c>
      <c r="J40" s="36">
        <f t="shared" si="22"/>
        <v>48.903161231128536</v>
      </c>
    </row>
    <row r="41" spans="1:10" s="15" customFormat="1" ht="19.899999999999999" customHeight="1" x14ac:dyDescent="0.4">
      <c r="A41" s="16"/>
      <c r="B41" s="13" t="s">
        <v>7</v>
      </c>
      <c r="C41" s="22">
        <v>67832</v>
      </c>
      <c r="D41" s="14">
        <v>10004</v>
      </c>
      <c r="E41" s="14">
        <v>24504</v>
      </c>
      <c r="F41" s="16"/>
      <c r="G41" s="13" t="s">
        <v>7</v>
      </c>
      <c r="H41" s="26">
        <f>C41/C39*100</f>
        <v>50.670053036527975</v>
      </c>
      <c r="I41" s="36">
        <f t="shared" ref="I41:J41" si="23">D41/D39*100</f>
        <v>47.226549591653679</v>
      </c>
      <c r="J41" s="36">
        <f t="shared" si="23"/>
        <v>51.096838768871464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110256</v>
      </c>
      <c r="D42" s="33">
        <f>SUM(D43:D44)</f>
        <v>18270</v>
      </c>
      <c r="E42" s="33">
        <f>SUM(E43:E44)</f>
        <v>37074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54171</v>
      </c>
      <c r="D43" s="14">
        <v>9696</v>
      </c>
      <c r="E43" s="14">
        <v>18621</v>
      </c>
      <c r="F43" s="39"/>
      <c r="G43" s="13" t="s">
        <v>6</v>
      </c>
      <c r="H43" s="26">
        <f>C43/C42*100</f>
        <v>49.132020026121026</v>
      </c>
      <c r="I43" s="36">
        <f t="shared" ref="I43:J43" si="24">D43/D42*100</f>
        <v>53.07060755336618</v>
      </c>
      <c r="J43" s="36">
        <f t="shared" si="24"/>
        <v>50.226573879268486</v>
      </c>
    </row>
    <row r="44" spans="1:10" s="15" customFormat="1" ht="19.899999999999999" customHeight="1" x14ac:dyDescent="0.4">
      <c r="A44" s="40"/>
      <c r="B44" s="13" t="s">
        <v>7</v>
      </c>
      <c r="C44" s="22">
        <v>56085</v>
      </c>
      <c r="D44" s="14">
        <v>8574</v>
      </c>
      <c r="E44" s="14">
        <v>18453</v>
      </c>
      <c r="F44" s="40"/>
      <c r="G44" s="13" t="s">
        <v>7</v>
      </c>
      <c r="H44" s="26">
        <f>C44/C42*100</f>
        <v>50.867979973878974</v>
      </c>
      <c r="I44" s="36">
        <f t="shared" ref="I44:J44" si="25">D44/D42*100</f>
        <v>46.929392446633827</v>
      </c>
      <c r="J44" s="36">
        <f t="shared" si="25"/>
        <v>49.773426120731514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72346</v>
      </c>
      <c r="D45" s="33">
        <f>SUM(D46:D47)</f>
        <v>12052</v>
      </c>
      <c r="E45" s="33">
        <f>SUM(E46:E47)</f>
        <v>22338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35318</v>
      </c>
      <c r="D46" s="14">
        <v>6427</v>
      </c>
      <c r="E46" s="14">
        <v>11447</v>
      </c>
      <c r="F46" s="40"/>
      <c r="G46" s="13" t="s">
        <v>6</v>
      </c>
      <c r="H46" s="26">
        <f>C46/C45*100</f>
        <v>48.818179305006495</v>
      </c>
      <c r="I46" s="36">
        <f>D46/D45*100</f>
        <v>53.32724858944573</v>
      </c>
      <c r="J46" s="36">
        <f>E46/E45*100</f>
        <v>51.244516071268684</v>
      </c>
    </row>
    <row r="47" spans="1:10" s="15" customFormat="1" ht="19.899999999999999" customHeight="1" x14ac:dyDescent="0.4">
      <c r="A47" s="40"/>
      <c r="B47" s="13" t="s">
        <v>7</v>
      </c>
      <c r="C47" s="22">
        <v>37028</v>
      </c>
      <c r="D47" s="14">
        <v>5625</v>
      </c>
      <c r="E47" s="14">
        <v>10891</v>
      </c>
      <c r="F47" s="40"/>
      <c r="G47" s="13" t="s">
        <v>7</v>
      </c>
      <c r="H47" s="26">
        <f>C47/C45*100</f>
        <v>51.181820694993505</v>
      </c>
      <c r="I47" s="36">
        <f>D47/D45*100</f>
        <v>46.672751410554262</v>
      </c>
      <c r="J47" s="36">
        <f>E47/E45*100</f>
        <v>48.755483928731309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35785</v>
      </c>
      <c r="D48" s="33">
        <f>SUM(D49:D50)</f>
        <v>6297</v>
      </c>
      <c r="E48" s="33">
        <f>SUM(E49:E50)</f>
        <v>10528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17949</v>
      </c>
      <c r="D49" s="14">
        <v>3393</v>
      </c>
      <c r="E49" s="14">
        <v>5524</v>
      </c>
      <c r="F49" s="40"/>
      <c r="G49" s="13" t="s">
        <v>6</v>
      </c>
      <c r="H49" s="26">
        <f>C49/C48*100</f>
        <v>50.157887382981691</v>
      </c>
      <c r="I49" s="36">
        <f>D49/D48*100</f>
        <v>53.882801333968558</v>
      </c>
      <c r="J49" s="36">
        <f>E49/E48*100</f>
        <v>52.469604863221889</v>
      </c>
    </row>
    <row r="50" spans="1:10" s="15" customFormat="1" ht="19.899999999999999" customHeight="1" x14ac:dyDescent="0.4">
      <c r="A50" s="40"/>
      <c r="B50" s="13" t="s">
        <v>7</v>
      </c>
      <c r="C50" s="22">
        <v>17836</v>
      </c>
      <c r="D50" s="14">
        <v>2904</v>
      </c>
      <c r="E50" s="14">
        <v>5004</v>
      </c>
      <c r="F50" s="40"/>
      <c r="G50" s="13" t="s">
        <v>7</v>
      </c>
      <c r="H50" s="26">
        <f>C50/C48*100</f>
        <v>49.842112617018302</v>
      </c>
      <c r="I50" s="36">
        <f>D50/D48*100</f>
        <v>46.117198666031442</v>
      </c>
      <c r="J50" s="36">
        <f>E50/E48*100</f>
        <v>47.530395136778111</v>
      </c>
    </row>
    <row r="51" spans="1:10" s="15" customFormat="1" ht="19.899999999999999" customHeight="1" x14ac:dyDescent="0.4">
      <c r="A51" s="16" t="s">
        <v>49</v>
      </c>
      <c r="B51" s="13" t="s">
        <v>44</v>
      </c>
      <c r="C51" s="10">
        <f>SUM(C52:C53)</f>
        <v>46976</v>
      </c>
      <c r="D51" s="33">
        <f>SUM(D52:D53)</f>
        <v>8424</v>
      </c>
      <c r="E51" s="33">
        <f>SUM(E52:E53)</f>
        <v>11925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27301</v>
      </c>
      <c r="D52" s="14">
        <v>5092</v>
      </c>
      <c r="E52" s="14">
        <v>7052</v>
      </c>
      <c r="F52" s="40"/>
      <c r="G52" s="13" t="s">
        <v>6</v>
      </c>
      <c r="H52" s="26">
        <f>C52/C51*100</f>
        <v>58.116910762942773</v>
      </c>
      <c r="I52" s="36">
        <f>D52/D51*100</f>
        <v>60.446343779677115</v>
      </c>
      <c r="J52" s="36">
        <f>E52/E51*100</f>
        <v>59.136268343815516</v>
      </c>
    </row>
    <row r="53" spans="1:10" s="15" customFormat="1" ht="19.899999999999999" customHeight="1" x14ac:dyDescent="0.4">
      <c r="A53" s="40"/>
      <c r="B53" s="13" t="s">
        <v>7</v>
      </c>
      <c r="C53" s="22">
        <v>19675</v>
      </c>
      <c r="D53" s="14">
        <v>3332</v>
      </c>
      <c r="E53" s="14">
        <v>4873</v>
      </c>
      <c r="F53" s="40"/>
      <c r="G53" s="13" t="s">
        <v>7</v>
      </c>
      <c r="H53" s="26">
        <f>C53/C51*100</f>
        <v>41.88308923705722</v>
      </c>
      <c r="I53" s="36">
        <f>D53/D51*100</f>
        <v>39.553656220322885</v>
      </c>
      <c r="J53" s="36">
        <f>E53/E51*100</f>
        <v>40.863731656184484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5798</v>
      </c>
      <c r="D54" s="33">
        <f>SUM(D55:D56)</f>
        <v>616</v>
      </c>
      <c r="E54" s="33">
        <f>SUM(E55:E56)</f>
        <v>263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</v>
      </c>
      <c r="J54" s="35">
        <f>SUM(J55:J56)</f>
        <v>100</v>
      </c>
    </row>
    <row r="55" spans="1:10" s="15" customFormat="1" ht="19.899999999999999" customHeight="1" x14ac:dyDescent="0.4">
      <c r="A55" s="23"/>
      <c r="B55" s="13" t="s">
        <v>6</v>
      </c>
      <c r="C55" s="22">
        <v>4968</v>
      </c>
      <c r="D55" s="14">
        <v>532</v>
      </c>
      <c r="E55" s="14">
        <v>191</v>
      </c>
      <c r="F55" s="23"/>
      <c r="G55" s="13" t="s">
        <v>6</v>
      </c>
      <c r="H55" s="26">
        <f>C55/C54*100</f>
        <v>85.684718868575374</v>
      </c>
      <c r="I55" s="36">
        <f t="shared" ref="I55:J55" si="26">D55/D54*100</f>
        <v>86.36363636363636</v>
      </c>
      <c r="J55" s="36">
        <f t="shared" si="26"/>
        <v>72.623574144486696</v>
      </c>
    </row>
    <row r="56" spans="1:10" s="15" customFormat="1" ht="19.899999999999999" customHeight="1" thickBot="1" x14ac:dyDescent="0.45">
      <c r="A56" s="17"/>
      <c r="B56" s="18" t="s">
        <v>7</v>
      </c>
      <c r="C56" s="24">
        <v>830</v>
      </c>
      <c r="D56" s="34">
        <v>84</v>
      </c>
      <c r="E56" s="34">
        <v>72</v>
      </c>
      <c r="F56" s="17"/>
      <c r="G56" s="18" t="s">
        <v>7</v>
      </c>
      <c r="H56" s="27">
        <f>C56/C54*100</f>
        <v>14.315281131424628</v>
      </c>
      <c r="I56" s="37">
        <f t="shared" ref="I56:J56" si="27">D56/D54*100</f>
        <v>13.636363636363635</v>
      </c>
      <c r="J56" s="37">
        <f t="shared" si="27"/>
        <v>27.376425855513308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4:B4"/>
    <mergeCell ref="F4:G4"/>
    <mergeCell ref="A57:E57"/>
    <mergeCell ref="F57:J57"/>
    <mergeCell ref="A58:E58"/>
    <mergeCell ref="F58:J58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C7" sqref="C7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53</v>
      </c>
      <c r="B2" s="43"/>
      <c r="C2" s="43"/>
      <c r="D2" s="43"/>
      <c r="E2" s="43"/>
      <c r="F2" s="43" t="s">
        <v>53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v>1098300</v>
      </c>
      <c r="D6" s="33">
        <v>161221</v>
      </c>
      <c r="E6" s="33">
        <v>441416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100.00022654366856</v>
      </c>
    </row>
    <row r="7" spans="1:10" s="15" customFormat="1" ht="19.899999999999999" customHeight="1" x14ac:dyDescent="0.4">
      <c r="A7" s="12"/>
      <c r="B7" s="13" t="s">
        <v>6</v>
      </c>
      <c r="C7" s="22">
        <v>565249</v>
      </c>
      <c r="D7" s="14">
        <v>88103</v>
      </c>
      <c r="E7" s="14">
        <v>224523</v>
      </c>
      <c r="F7" s="12"/>
      <c r="G7" s="13" t="s">
        <v>6</v>
      </c>
      <c r="H7" s="26">
        <f>C7/C6*100</f>
        <v>51.46581079850678</v>
      </c>
      <c r="I7" s="36">
        <f t="shared" ref="I7:J7" si="0">D7/D6*100</f>
        <v>54.647347429925389</v>
      </c>
      <c r="J7" s="36">
        <f t="shared" si="0"/>
        <v>50.864264095547064</v>
      </c>
    </row>
    <row r="8" spans="1:10" s="15" customFormat="1" ht="19.899999999999999" customHeight="1" x14ac:dyDescent="0.4">
      <c r="A8" s="12"/>
      <c r="B8" s="13" t="s">
        <v>7</v>
      </c>
      <c r="C8" s="22">
        <v>533051</v>
      </c>
      <c r="D8" s="14">
        <v>73118</v>
      </c>
      <c r="E8" s="14">
        <v>216894</v>
      </c>
      <c r="F8" s="12"/>
      <c r="G8" s="13" t="s">
        <v>7</v>
      </c>
      <c r="H8" s="26">
        <f>C8/C6*100</f>
        <v>48.53418920149322</v>
      </c>
      <c r="I8" s="36">
        <f t="shared" ref="I8:J8" si="1">D8/D6*100</f>
        <v>45.352652570074618</v>
      </c>
      <c r="J8" s="36">
        <f t="shared" si="1"/>
        <v>49.135962448121504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971</v>
      </c>
      <c r="D9" s="33">
        <f>SUM(D10:D11)</f>
        <v>108</v>
      </c>
      <c r="E9" s="33">
        <f>SUM(E10:E11)</f>
        <v>268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658</v>
      </c>
      <c r="D10" s="14">
        <v>80</v>
      </c>
      <c r="E10" s="14">
        <v>190</v>
      </c>
      <c r="F10" s="16"/>
      <c r="G10" s="13" t="s">
        <v>6</v>
      </c>
      <c r="H10" s="26">
        <f>C10/C9*100</f>
        <v>67.765190525231716</v>
      </c>
      <c r="I10" s="36">
        <f t="shared" ref="I10:J10" si="2">D10/D9*100</f>
        <v>74.074074074074076</v>
      </c>
      <c r="J10" s="36">
        <f t="shared" si="2"/>
        <v>70.895522388059703</v>
      </c>
    </row>
    <row r="11" spans="1:10" s="15" customFormat="1" ht="19.899999999999999" customHeight="1" x14ac:dyDescent="0.4">
      <c r="A11" s="16"/>
      <c r="B11" s="13" t="s">
        <v>7</v>
      </c>
      <c r="C11" s="22">
        <v>313</v>
      </c>
      <c r="D11" s="14">
        <v>28</v>
      </c>
      <c r="E11" s="14">
        <v>78</v>
      </c>
      <c r="F11" s="16"/>
      <c r="G11" s="13" t="s">
        <v>7</v>
      </c>
      <c r="H11" s="26">
        <f>C11/C9*100</f>
        <v>32.234809474768277</v>
      </c>
      <c r="I11" s="36">
        <f t="shared" ref="I11:J11" si="3">D11/D9*100</f>
        <v>25.925925925925924</v>
      </c>
      <c r="J11" s="36">
        <f t="shared" si="3"/>
        <v>29.1044776119403</v>
      </c>
    </row>
    <row r="12" spans="1:10" s="15" customFormat="1" ht="19.899999999999999" customHeight="1" x14ac:dyDescent="0.4">
      <c r="A12" s="16" t="s">
        <v>8</v>
      </c>
      <c r="B12" s="13" t="s">
        <v>24</v>
      </c>
      <c r="C12" s="10">
        <f>SUM(C13:C14)</f>
        <v>1515</v>
      </c>
      <c r="D12" s="33">
        <f>SUM(D13:D14)</f>
        <v>156</v>
      </c>
      <c r="E12" s="33">
        <f>SUM(E13:E14)</f>
        <v>351</v>
      </c>
      <c r="F12" s="16" t="s">
        <v>8</v>
      </c>
      <c r="G12" s="13" t="s">
        <v>24</v>
      </c>
      <c r="H12" s="25">
        <f>SUM(H13:H14)</f>
        <v>100.00000000000001</v>
      </c>
      <c r="I12" s="35">
        <f>SUM(I13:I14)</f>
        <v>99.999999999999986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1026</v>
      </c>
      <c r="D13" s="14">
        <v>114</v>
      </c>
      <c r="E13" s="14">
        <v>247</v>
      </c>
      <c r="F13" s="16"/>
      <c r="G13" s="13" t="s">
        <v>6</v>
      </c>
      <c r="H13" s="26">
        <f>C13/C12*100</f>
        <v>67.722772277227733</v>
      </c>
      <c r="I13" s="36">
        <f t="shared" ref="I13:J13" si="4">D13/D12*100</f>
        <v>73.076923076923066</v>
      </c>
      <c r="J13" s="36">
        <f t="shared" si="4"/>
        <v>70.370370370370367</v>
      </c>
    </row>
    <row r="14" spans="1:10" s="15" customFormat="1" ht="19.899999999999999" customHeight="1" x14ac:dyDescent="0.4">
      <c r="A14" s="16"/>
      <c r="B14" s="13" t="s">
        <v>7</v>
      </c>
      <c r="C14" s="22">
        <v>489</v>
      </c>
      <c r="D14" s="14">
        <v>42</v>
      </c>
      <c r="E14" s="14">
        <v>104</v>
      </c>
      <c r="F14" s="16"/>
      <c r="G14" s="13" t="s">
        <v>7</v>
      </c>
      <c r="H14" s="26">
        <f>C14/C12*100</f>
        <v>32.277227722772281</v>
      </c>
      <c r="I14" s="36">
        <f t="shared" ref="I14:J14" si="5">D14/D12*100</f>
        <v>26.923076923076923</v>
      </c>
      <c r="J14" s="36">
        <f t="shared" si="5"/>
        <v>29.629629629629626</v>
      </c>
    </row>
    <row r="15" spans="1:10" s="15" customFormat="1" ht="19.899999999999999" customHeight="1" x14ac:dyDescent="0.4">
      <c r="A15" s="16" t="s">
        <v>9</v>
      </c>
      <c r="B15" s="13" t="s">
        <v>24</v>
      </c>
      <c r="C15" s="10">
        <f>SUM(C16:C17)</f>
        <v>5005</v>
      </c>
      <c r="D15" s="33">
        <f>SUM(D16:D17)</f>
        <v>551</v>
      </c>
      <c r="E15" s="33">
        <f>SUM(E16:E17)</f>
        <v>1747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99.999999999999986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3296</v>
      </c>
      <c r="D16" s="14">
        <v>395</v>
      </c>
      <c r="E16" s="14">
        <v>1169</v>
      </c>
      <c r="F16" s="23"/>
      <c r="G16" s="13" t="s">
        <v>6</v>
      </c>
      <c r="H16" s="26">
        <f>C16/C15*100</f>
        <v>65.854145854145855</v>
      </c>
      <c r="I16" s="36">
        <f t="shared" ref="I16:J16" si="6">D16/D15*100</f>
        <v>71.687840290381118</v>
      </c>
      <c r="J16" s="36">
        <f t="shared" si="6"/>
        <v>66.914710933028047</v>
      </c>
    </row>
    <row r="17" spans="1:10" s="15" customFormat="1" ht="19.899999999999999" customHeight="1" x14ac:dyDescent="0.4">
      <c r="A17" s="16"/>
      <c r="B17" s="13" t="s">
        <v>7</v>
      </c>
      <c r="C17" s="22">
        <v>1709</v>
      </c>
      <c r="D17" s="14">
        <v>156</v>
      </c>
      <c r="E17" s="14">
        <v>578</v>
      </c>
      <c r="F17" s="16"/>
      <c r="G17" s="13" t="s">
        <v>7</v>
      </c>
      <c r="H17" s="26">
        <f>C17/C15*100</f>
        <v>34.145854145854145</v>
      </c>
      <c r="I17" s="36">
        <f t="shared" ref="I17:J17" si="7">D17/D15*100</f>
        <v>28.312159709618872</v>
      </c>
      <c r="J17" s="36">
        <f t="shared" si="7"/>
        <v>33.085289066971953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20559</v>
      </c>
      <c r="D18" s="33">
        <f>SUM(D19:D20)</f>
        <v>2386</v>
      </c>
      <c r="E18" s="33">
        <f>SUM(E19:E20)</f>
        <v>10044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12506</v>
      </c>
      <c r="D19" s="14">
        <v>1557</v>
      </c>
      <c r="E19" s="14">
        <v>6120</v>
      </c>
      <c r="F19" s="23"/>
      <c r="G19" s="13" t="s">
        <v>6</v>
      </c>
      <c r="H19" s="26">
        <f>C19/C18*100</f>
        <v>60.829806897222625</v>
      </c>
      <c r="I19" s="36">
        <f t="shared" ref="I19:J19" si="8">D19/D18*100</f>
        <v>65.255658005029332</v>
      </c>
      <c r="J19" s="36">
        <f t="shared" si="8"/>
        <v>60.931899641577061</v>
      </c>
    </row>
    <row r="20" spans="1:10" s="15" customFormat="1" ht="19.899999999999999" customHeight="1" x14ac:dyDescent="0.4">
      <c r="A20" s="16"/>
      <c r="B20" s="13" t="s">
        <v>7</v>
      </c>
      <c r="C20" s="22">
        <v>8053</v>
      </c>
      <c r="D20" s="14">
        <v>829</v>
      </c>
      <c r="E20" s="14">
        <v>3924</v>
      </c>
      <c r="F20" s="16"/>
      <c r="G20" s="13" t="s">
        <v>7</v>
      </c>
      <c r="H20" s="26">
        <f>C20/C18*100</f>
        <v>39.170193102777375</v>
      </c>
      <c r="I20" s="36">
        <f t="shared" ref="I20:J20" si="9">D20/D18*100</f>
        <v>34.744341994970661</v>
      </c>
      <c r="J20" s="36">
        <f t="shared" si="9"/>
        <v>39.068100358422939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45642</v>
      </c>
      <c r="D21" s="33">
        <f>SUM(D22:D23)</f>
        <v>5482</v>
      </c>
      <c r="E21" s="33">
        <f>SUM(E22:E23)</f>
        <v>24904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26414</v>
      </c>
      <c r="D22" s="14">
        <v>3362</v>
      </c>
      <c r="E22" s="14">
        <v>14315</v>
      </c>
      <c r="F22" s="23"/>
      <c r="G22" s="13" t="s">
        <v>6</v>
      </c>
      <c r="H22" s="26">
        <f>C22/C21*100</f>
        <v>57.872135313965209</v>
      </c>
      <c r="I22" s="36">
        <f t="shared" ref="I22:J22" si="10">D22/D21*100</f>
        <v>61.327982488143022</v>
      </c>
      <c r="J22" s="36">
        <f t="shared" si="10"/>
        <v>57.480725987793122</v>
      </c>
    </row>
    <row r="23" spans="1:10" s="15" customFormat="1" ht="19.899999999999999" customHeight="1" x14ac:dyDescent="0.4">
      <c r="A23" s="16"/>
      <c r="B23" s="13" t="s">
        <v>7</v>
      </c>
      <c r="C23" s="22">
        <v>19228</v>
      </c>
      <c r="D23" s="14">
        <v>2120</v>
      </c>
      <c r="E23" s="14">
        <v>10589</v>
      </c>
      <c r="F23" s="16"/>
      <c r="G23" s="13" t="s">
        <v>7</v>
      </c>
      <c r="H23" s="26">
        <f>C23/C21*100</f>
        <v>42.127864686034791</v>
      </c>
      <c r="I23" s="36">
        <f t="shared" ref="I23:J23" si="11">D23/D21*100</f>
        <v>38.672017511856986</v>
      </c>
      <c r="J23" s="36">
        <f t="shared" si="11"/>
        <v>42.519274012206878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70840</v>
      </c>
      <c r="D24" s="33">
        <f>SUM(D25:D26)</f>
        <v>8815</v>
      </c>
      <c r="E24" s="33">
        <f>SUM(E25:E26)</f>
        <v>37419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39464</v>
      </c>
      <c r="D25" s="14">
        <v>5212</v>
      </c>
      <c r="E25" s="14">
        <v>20571</v>
      </c>
      <c r="F25" s="23"/>
      <c r="G25" s="13" t="s">
        <v>6</v>
      </c>
      <c r="H25" s="26">
        <f>C25/C24*100</f>
        <v>55.708639186900058</v>
      </c>
      <c r="I25" s="36">
        <f t="shared" ref="I25:J25" si="12">D25/D24*100</f>
        <v>59.126488939307997</v>
      </c>
      <c r="J25" s="36">
        <f t="shared" si="12"/>
        <v>54.974745450172371</v>
      </c>
    </row>
    <row r="26" spans="1:10" s="15" customFormat="1" ht="19.899999999999999" customHeight="1" x14ac:dyDescent="0.4">
      <c r="A26" s="16"/>
      <c r="B26" s="13" t="s">
        <v>7</v>
      </c>
      <c r="C26" s="22">
        <v>31376</v>
      </c>
      <c r="D26" s="14">
        <v>3603</v>
      </c>
      <c r="E26" s="14">
        <v>16848</v>
      </c>
      <c r="F26" s="16"/>
      <c r="G26" s="13" t="s">
        <v>7</v>
      </c>
      <c r="H26" s="26">
        <f>C26/C24*100</f>
        <v>44.291360813099942</v>
      </c>
      <c r="I26" s="36">
        <f t="shared" ref="I26:J26" si="13">D26/D24*100</f>
        <v>40.873511060692003</v>
      </c>
      <c r="J26" s="36">
        <f t="shared" si="13"/>
        <v>45.025254549827629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113948</v>
      </c>
      <c r="D27" s="33">
        <f>SUM(D28:D29)</f>
        <v>14690</v>
      </c>
      <c r="E27" s="33">
        <f>SUM(E28:E29)</f>
        <v>54870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60495</v>
      </c>
      <c r="D28" s="14">
        <v>8239</v>
      </c>
      <c r="E28" s="14">
        <v>28322</v>
      </c>
      <c r="F28" s="23"/>
      <c r="G28" s="13" t="s">
        <v>6</v>
      </c>
      <c r="H28" s="26">
        <f>C28/C27*100</f>
        <v>53.090005967634355</v>
      </c>
      <c r="I28" s="36">
        <f t="shared" ref="I28:J28" si="14">D28/D27*100</f>
        <v>56.085772634445199</v>
      </c>
      <c r="J28" s="36">
        <f t="shared" si="14"/>
        <v>51.616548204847824</v>
      </c>
    </row>
    <row r="29" spans="1:10" s="15" customFormat="1" ht="19.899999999999999" customHeight="1" x14ac:dyDescent="0.4">
      <c r="A29" s="16"/>
      <c r="B29" s="13" t="s">
        <v>7</v>
      </c>
      <c r="C29" s="22">
        <v>53453</v>
      </c>
      <c r="D29" s="14">
        <v>6451</v>
      </c>
      <c r="E29" s="14">
        <v>26548</v>
      </c>
      <c r="F29" s="16"/>
      <c r="G29" s="13" t="s">
        <v>7</v>
      </c>
      <c r="H29" s="26">
        <f>C29/C27*100</f>
        <v>46.909994032365645</v>
      </c>
      <c r="I29" s="36">
        <f t="shared" ref="I29:J29" si="15">D29/D27*100</f>
        <v>43.914227365554801</v>
      </c>
      <c r="J29" s="36">
        <f t="shared" si="15"/>
        <v>48.383451795152176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128193</v>
      </c>
      <c r="D30" s="33">
        <f>SUM(D31:D32)</f>
        <v>17353</v>
      </c>
      <c r="E30" s="33">
        <f>SUM(E31:E32)</f>
        <v>57588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65892</v>
      </c>
      <c r="D31" s="14">
        <v>9428</v>
      </c>
      <c r="E31" s="14">
        <v>28467</v>
      </c>
      <c r="F31" s="23"/>
      <c r="G31" s="13" t="s">
        <v>6</v>
      </c>
      <c r="H31" s="26">
        <f>C31/C30*100</f>
        <v>51.400622498888396</v>
      </c>
      <c r="I31" s="36">
        <f t="shared" ref="I31:J31" si="16">D31/D30*100</f>
        <v>54.330663285887169</v>
      </c>
      <c r="J31" s="36">
        <f t="shared" si="16"/>
        <v>49.432173369451974</v>
      </c>
    </row>
    <row r="32" spans="1:10" s="15" customFormat="1" ht="19.899999999999999" customHeight="1" x14ac:dyDescent="0.4">
      <c r="A32" s="16"/>
      <c r="B32" s="13" t="s">
        <v>7</v>
      </c>
      <c r="C32" s="22">
        <v>62301</v>
      </c>
      <c r="D32" s="14">
        <v>7925</v>
      </c>
      <c r="E32" s="14">
        <v>29121</v>
      </c>
      <c r="F32" s="16"/>
      <c r="G32" s="13" t="s">
        <v>7</v>
      </c>
      <c r="H32" s="26">
        <f>C32/C30*100</f>
        <v>48.599377501111604</v>
      </c>
      <c r="I32" s="36">
        <f t="shared" ref="I32:J32" si="17">D32/D30*100</f>
        <v>45.669336714112838</v>
      </c>
      <c r="J32" s="36">
        <f t="shared" si="17"/>
        <v>50.567826630548026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139724</v>
      </c>
      <c r="D33" s="33">
        <f>SUM(D34:D35)</f>
        <v>19811</v>
      </c>
      <c r="E33" s="33">
        <f>SUM(E34:E35)</f>
        <v>58841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69387</v>
      </c>
      <c r="D34" s="14">
        <v>10463</v>
      </c>
      <c r="E34" s="14">
        <v>28142</v>
      </c>
      <c r="F34" s="23"/>
      <c r="G34" s="13" t="s">
        <v>6</v>
      </c>
      <c r="H34" s="26">
        <f>C34/C33*100</f>
        <v>49.660044086914198</v>
      </c>
      <c r="I34" s="36">
        <f t="shared" ref="I34:J34" si="18">D34/D33*100</f>
        <v>52.814093180556256</v>
      </c>
      <c r="J34" s="36">
        <f t="shared" si="18"/>
        <v>47.827195322989077</v>
      </c>
    </row>
    <row r="35" spans="1:10" s="15" customFormat="1" ht="19.899999999999999" customHeight="1" x14ac:dyDescent="0.4">
      <c r="A35" s="16"/>
      <c r="B35" s="13" t="s">
        <v>7</v>
      </c>
      <c r="C35" s="22">
        <v>70337</v>
      </c>
      <c r="D35" s="14">
        <v>9348</v>
      </c>
      <c r="E35" s="14">
        <v>30699</v>
      </c>
      <c r="F35" s="16"/>
      <c r="G35" s="13" t="s">
        <v>7</v>
      </c>
      <c r="H35" s="26">
        <f>C35/C33*100</f>
        <v>50.339955913085802</v>
      </c>
      <c r="I35" s="36">
        <f t="shared" ref="I35:J35" si="19">D35/D33*100</f>
        <v>47.185906819443744</v>
      </c>
      <c r="J35" s="36">
        <f t="shared" si="19"/>
        <v>52.17280467701093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145831</v>
      </c>
      <c r="D36" s="33">
        <f>SUM(D37:D38)</f>
        <v>21804</v>
      </c>
      <c r="E36" s="33">
        <f>SUM(E37:E38)</f>
        <v>57307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71236</v>
      </c>
      <c r="D37" s="14">
        <v>11379</v>
      </c>
      <c r="E37" s="14">
        <v>27047</v>
      </c>
      <c r="F37" s="23"/>
      <c r="G37" s="13" t="s">
        <v>6</v>
      </c>
      <c r="H37" s="26">
        <f>C37/C36*100</f>
        <v>48.848324430333747</v>
      </c>
      <c r="I37" s="36">
        <f t="shared" ref="I37:J37" si="20">D37/D36*100</f>
        <v>52.187671986791415</v>
      </c>
      <c r="J37" s="36">
        <f t="shared" si="20"/>
        <v>47.196677543755563</v>
      </c>
    </row>
    <row r="38" spans="1:10" s="15" customFormat="1" ht="19.899999999999999" customHeight="1" x14ac:dyDescent="0.4">
      <c r="A38" s="16"/>
      <c r="B38" s="13" t="s">
        <v>7</v>
      </c>
      <c r="C38" s="22">
        <v>74595</v>
      </c>
      <c r="D38" s="14">
        <v>10425</v>
      </c>
      <c r="E38" s="14">
        <v>30260</v>
      </c>
      <c r="F38" s="16"/>
      <c r="G38" s="13" t="s">
        <v>7</v>
      </c>
      <c r="H38" s="26">
        <f>C38/C36*100</f>
        <v>51.151675569666253</v>
      </c>
      <c r="I38" s="36">
        <f t="shared" ref="I38:J38" si="21">D38/D36*100</f>
        <v>47.812328013208585</v>
      </c>
      <c r="J38" s="36">
        <f t="shared" si="21"/>
        <v>52.803322456244437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138811</v>
      </c>
      <c r="D39" s="33">
        <f>SUM(D40:D41)</f>
        <v>21791</v>
      </c>
      <c r="E39" s="33">
        <f>SUM(E40:E41)</f>
        <v>50146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68107</v>
      </c>
      <c r="D40" s="14">
        <v>11460</v>
      </c>
      <c r="E40" s="14">
        <v>24353</v>
      </c>
      <c r="F40" s="23"/>
      <c r="G40" s="13" t="s">
        <v>6</v>
      </c>
      <c r="H40" s="26">
        <f>C40/C39*100</f>
        <v>49.064555402669818</v>
      </c>
      <c r="I40" s="36">
        <f t="shared" ref="I40:J40" si="22">D40/D39*100</f>
        <v>52.590519021614426</v>
      </c>
      <c r="J40" s="36">
        <f t="shared" si="22"/>
        <v>48.564192557731424</v>
      </c>
    </row>
    <row r="41" spans="1:10" s="15" customFormat="1" ht="19.899999999999999" customHeight="1" x14ac:dyDescent="0.4">
      <c r="A41" s="16"/>
      <c r="B41" s="13" t="s">
        <v>7</v>
      </c>
      <c r="C41" s="22">
        <v>70704</v>
      </c>
      <c r="D41" s="14">
        <v>10331</v>
      </c>
      <c r="E41" s="14">
        <v>25793</v>
      </c>
      <c r="F41" s="16"/>
      <c r="G41" s="13" t="s">
        <v>7</v>
      </c>
      <c r="H41" s="26">
        <f>C41/C39*100</f>
        <v>50.935444597330182</v>
      </c>
      <c r="I41" s="36">
        <f t="shared" ref="I41:J41" si="23">D41/D39*100</f>
        <v>47.409480978385574</v>
      </c>
      <c r="J41" s="36">
        <f t="shared" si="23"/>
        <v>51.435807442268576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114102</v>
      </c>
      <c r="D42" s="33">
        <f>SUM(D43:D44)</f>
        <v>18780</v>
      </c>
      <c r="E42" s="33">
        <f>SUM(E43:E44)</f>
        <v>38808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55902</v>
      </c>
      <c r="D43" s="14">
        <v>9916</v>
      </c>
      <c r="E43" s="14">
        <v>19375</v>
      </c>
      <c r="F43" s="39"/>
      <c r="G43" s="13" t="s">
        <v>6</v>
      </c>
      <c r="H43" s="26">
        <f>C43/C42*100</f>
        <v>48.993006257559024</v>
      </c>
      <c r="I43" s="36">
        <f t="shared" ref="I43:J43" si="24">D43/D42*100</f>
        <v>52.800851970181043</v>
      </c>
      <c r="J43" s="36">
        <f t="shared" si="24"/>
        <v>49.925273139558854</v>
      </c>
    </row>
    <row r="44" spans="1:10" s="15" customFormat="1" ht="19.899999999999999" customHeight="1" x14ac:dyDescent="0.4">
      <c r="A44" s="40"/>
      <c r="B44" s="13" t="s">
        <v>7</v>
      </c>
      <c r="C44" s="22">
        <v>58200</v>
      </c>
      <c r="D44" s="14">
        <v>8864</v>
      </c>
      <c r="E44" s="14">
        <v>19433</v>
      </c>
      <c r="F44" s="40"/>
      <c r="G44" s="13" t="s">
        <v>7</v>
      </c>
      <c r="H44" s="26">
        <f>C44/C42*100</f>
        <v>51.006993742440976</v>
      </c>
      <c r="I44" s="36">
        <f t="shared" ref="I44:J44" si="25">D44/D42*100</f>
        <v>47.199148029818957</v>
      </c>
      <c r="J44" s="36">
        <f t="shared" si="25"/>
        <v>50.074726860441146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79640</v>
      </c>
      <c r="D45" s="33">
        <f>SUM(D46:D47)</f>
        <v>13383</v>
      </c>
      <c r="E45" s="33">
        <f>SUM(E46:E47)</f>
        <v>25139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38927</v>
      </c>
      <c r="D46" s="14">
        <v>7179</v>
      </c>
      <c r="E46" s="14">
        <v>12954</v>
      </c>
      <c r="F46" s="40"/>
      <c r="G46" s="13" t="s">
        <v>6</v>
      </c>
      <c r="H46" s="26">
        <f>C46/C45*100</f>
        <v>48.87870416875942</v>
      </c>
      <c r="I46" s="36">
        <f>D46/D45*100</f>
        <v>53.642681013225733</v>
      </c>
      <c r="J46" s="36">
        <f>E46/E45*100</f>
        <v>51.529496002227617</v>
      </c>
    </row>
    <row r="47" spans="1:10" s="15" customFormat="1" ht="19.899999999999999" customHeight="1" x14ac:dyDescent="0.4">
      <c r="A47" s="40"/>
      <c r="B47" s="13" t="s">
        <v>7</v>
      </c>
      <c r="C47" s="22">
        <v>40713</v>
      </c>
      <c r="D47" s="14">
        <v>6204</v>
      </c>
      <c r="E47" s="14">
        <v>12185</v>
      </c>
      <c r="F47" s="40"/>
      <c r="G47" s="13" t="s">
        <v>7</v>
      </c>
      <c r="H47" s="26">
        <f>C47/C45*100</f>
        <v>51.121295831240587</v>
      </c>
      <c r="I47" s="36">
        <f>D47/D45*100</f>
        <v>46.357318986774267</v>
      </c>
      <c r="J47" s="36">
        <f>E47/E45*100</f>
        <v>48.470503997772383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38205</v>
      </c>
      <c r="D48" s="33">
        <f>SUM(D49:D50)</f>
        <v>6591</v>
      </c>
      <c r="E48" s="33">
        <f>SUM(E49:E50)</f>
        <v>11164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18953</v>
      </c>
      <c r="D49" s="14">
        <v>3521</v>
      </c>
      <c r="E49" s="14">
        <v>5821</v>
      </c>
      <c r="F49" s="40"/>
      <c r="G49" s="13" t="s">
        <v>6</v>
      </c>
      <c r="H49" s="26">
        <f>C49/C48*100</f>
        <v>49.608689962046853</v>
      </c>
      <c r="I49" s="36">
        <f>D49/D48*100</f>
        <v>53.421332119556972</v>
      </c>
      <c r="J49" s="36">
        <f>E49/E48*100</f>
        <v>52.140809745610895</v>
      </c>
    </row>
    <row r="50" spans="1:10" s="15" customFormat="1" ht="19.899999999999999" customHeight="1" x14ac:dyDescent="0.4">
      <c r="A50" s="40"/>
      <c r="B50" s="13" t="s">
        <v>7</v>
      </c>
      <c r="C50" s="22">
        <v>19252</v>
      </c>
      <c r="D50" s="14">
        <v>3070</v>
      </c>
      <c r="E50" s="14">
        <v>5343</v>
      </c>
      <c r="F50" s="40"/>
      <c r="G50" s="13" t="s">
        <v>7</v>
      </c>
      <c r="H50" s="26">
        <f>C50/C48*100</f>
        <v>50.391310037953154</v>
      </c>
      <c r="I50" s="36">
        <f>D50/D48*100</f>
        <v>46.578667880443028</v>
      </c>
      <c r="J50" s="36">
        <f>E50/E48*100</f>
        <v>47.859190254389105</v>
      </c>
    </row>
    <row r="51" spans="1:10" s="15" customFormat="1" ht="19.899999999999999" customHeight="1" x14ac:dyDescent="0.4">
      <c r="A51" s="16" t="s">
        <v>48</v>
      </c>
      <c r="B51" s="13" t="s">
        <v>44</v>
      </c>
      <c r="C51" s="10">
        <f>SUM(C52:C53)</f>
        <v>49628</v>
      </c>
      <c r="D51" s="33">
        <f>SUM(D52:D53)</f>
        <v>8922</v>
      </c>
      <c r="E51" s="33">
        <f>SUM(E52:E53)</f>
        <v>12578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28107</v>
      </c>
      <c r="D52" s="14">
        <v>5280</v>
      </c>
      <c r="E52" s="14">
        <v>7252</v>
      </c>
      <c r="F52" s="40"/>
      <c r="G52" s="13" t="s">
        <v>6</v>
      </c>
      <c r="H52" s="26">
        <f>C52/C51*100</f>
        <v>56.635367131458047</v>
      </c>
      <c r="I52" s="36">
        <f>D52/D51*100</f>
        <v>59.179556153328846</v>
      </c>
      <c r="J52" s="36">
        <f>E52/E51*100</f>
        <v>57.656225155032594</v>
      </c>
    </row>
    <row r="53" spans="1:10" s="15" customFormat="1" ht="19.899999999999999" customHeight="1" x14ac:dyDescent="0.4">
      <c r="A53" s="40"/>
      <c r="B53" s="13" t="s">
        <v>7</v>
      </c>
      <c r="C53" s="22">
        <v>21521</v>
      </c>
      <c r="D53" s="14">
        <v>3642</v>
      </c>
      <c r="E53" s="14">
        <v>5326</v>
      </c>
      <c r="F53" s="40"/>
      <c r="G53" s="13" t="s">
        <v>7</v>
      </c>
      <c r="H53" s="26">
        <f>C53/C51*100</f>
        <v>43.364632868541953</v>
      </c>
      <c r="I53" s="36">
        <f>D53/D51*100</f>
        <v>40.820443846671154</v>
      </c>
      <c r="J53" s="36">
        <f>E53/E51*100</f>
        <v>42.343774844967399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5686</v>
      </c>
      <c r="D54" s="33">
        <f>SUM(D55:D56)</f>
        <v>600</v>
      </c>
      <c r="E54" s="33">
        <f>SUM(E55:E56)</f>
        <v>241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</v>
      </c>
      <c r="J54" s="35">
        <f>SUM(J55:J56)</f>
        <v>100.00000000000001</v>
      </c>
    </row>
    <row r="55" spans="1:10" s="15" customFormat="1" ht="19.899999999999999" customHeight="1" x14ac:dyDescent="0.4">
      <c r="A55" s="23"/>
      <c r="B55" s="13" t="s">
        <v>6</v>
      </c>
      <c r="C55" s="22">
        <v>4879</v>
      </c>
      <c r="D55" s="14">
        <v>520</v>
      </c>
      <c r="E55" s="14">
        <v>177</v>
      </c>
      <c r="F55" s="23"/>
      <c r="G55" s="13" t="s">
        <v>6</v>
      </c>
      <c r="H55" s="26">
        <f>C55/C54*100</f>
        <v>85.807245867041857</v>
      </c>
      <c r="I55" s="36">
        <f t="shared" ref="I55:J55" si="26">D55/D54*100</f>
        <v>86.666666666666671</v>
      </c>
      <c r="J55" s="36">
        <f t="shared" si="26"/>
        <v>73.443983402489636</v>
      </c>
    </row>
    <row r="56" spans="1:10" s="15" customFormat="1" ht="19.899999999999999" customHeight="1" thickBot="1" x14ac:dyDescent="0.45">
      <c r="A56" s="17"/>
      <c r="B56" s="18" t="s">
        <v>7</v>
      </c>
      <c r="C56" s="24">
        <v>807</v>
      </c>
      <c r="D56" s="34">
        <v>80</v>
      </c>
      <c r="E56" s="34">
        <v>64</v>
      </c>
      <c r="F56" s="17"/>
      <c r="G56" s="18" t="s">
        <v>7</v>
      </c>
      <c r="H56" s="27">
        <f>C56/C54*100</f>
        <v>14.192754132958143</v>
      </c>
      <c r="I56" s="37">
        <f t="shared" ref="I56:J56" si="27">D56/D54*100</f>
        <v>13.333333333333334</v>
      </c>
      <c r="J56" s="37">
        <f t="shared" si="27"/>
        <v>26.556016597510375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4:B4"/>
    <mergeCell ref="F4:G4"/>
    <mergeCell ref="A57:E57"/>
    <mergeCell ref="F57:J57"/>
    <mergeCell ref="A58:E58"/>
    <mergeCell ref="F58:J58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N29" sqref="N29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54</v>
      </c>
      <c r="B2" s="43"/>
      <c r="C2" s="43"/>
      <c r="D2" s="43"/>
      <c r="E2" s="43"/>
      <c r="F2" s="43" t="s">
        <v>54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v>1113895</v>
      </c>
      <c r="D6" s="33">
        <v>162387</v>
      </c>
      <c r="E6" s="33">
        <v>451738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</v>
      </c>
    </row>
    <row r="7" spans="1:10" s="15" customFormat="1" ht="19.899999999999999" customHeight="1" x14ac:dyDescent="0.4">
      <c r="A7" s="12"/>
      <c r="B7" s="13" t="s">
        <v>6</v>
      </c>
      <c r="C7" s="22">
        <v>571913</v>
      </c>
      <c r="D7" s="14">
        <v>88473</v>
      </c>
      <c r="E7" s="14">
        <v>229159</v>
      </c>
      <c r="F7" s="12"/>
      <c r="G7" s="13" t="s">
        <v>6</v>
      </c>
      <c r="H7" s="26">
        <f>C7/C6*100</f>
        <v>51.343528788620105</v>
      </c>
      <c r="I7" s="36">
        <f t="shared" ref="I7:J7" si="0">D7/D6*100</f>
        <v>54.482809584511074</v>
      </c>
      <c r="J7" s="36">
        <f t="shared" si="0"/>
        <v>50.728298261381596</v>
      </c>
    </row>
    <row r="8" spans="1:10" s="15" customFormat="1" ht="19.899999999999999" customHeight="1" x14ac:dyDescent="0.4">
      <c r="A8" s="12"/>
      <c r="B8" s="13" t="s">
        <v>7</v>
      </c>
      <c r="C8" s="22">
        <v>541982</v>
      </c>
      <c r="D8" s="14">
        <v>73914</v>
      </c>
      <c r="E8" s="14">
        <v>222579</v>
      </c>
      <c r="F8" s="12"/>
      <c r="G8" s="13" t="s">
        <v>7</v>
      </c>
      <c r="H8" s="26">
        <f>C8/C6*100</f>
        <v>48.656471211379888</v>
      </c>
      <c r="I8" s="36">
        <f t="shared" ref="I8:J8" si="1">D8/D6*100</f>
        <v>45.517190415488926</v>
      </c>
      <c r="J8" s="36">
        <f t="shared" si="1"/>
        <v>49.271701738618404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942</v>
      </c>
      <c r="D9" s="33">
        <f>SUM(D10:D11)</f>
        <v>100</v>
      </c>
      <c r="E9" s="33">
        <f>SUM(E10:E11)</f>
        <v>255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626</v>
      </c>
      <c r="D10" s="14">
        <v>74</v>
      </c>
      <c r="E10" s="14">
        <v>180</v>
      </c>
      <c r="F10" s="16"/>
      <c r="G10" s="13" t="s">
        <v>6</v>
      </c>
      <c r="H10" s="26">
        <f>C10/C9*100</f>
        <v>66.45435244161358</v>
      </c>
      <c r="I10" s="36">
        <f t="shared" ref="I10:J10" si="2">D10/D9*100</f>
        <v>74</v>
      </c>
      <c r="J10" s="36">
        <f t="shared" si="2"/>
        <v>70.588235294117652</v>
      </c>
    </row>
    <row r="11" spans="1:10" s="15" customFormat="1" ht="19.899999999999999" customHeight="1" x14ac:dyDescent="0.4">
      <c r="A11" s="16"/>
      <c r="B11" s="13" t="s">
        <v>7</v>
      </c>
      <c r="C11" s="22">
        <v>316</v>
      </c>
      <c r="D11" s="14">
        <v>26</v>
      </c>
      <c r="E11" s="14">
        <v>75</v>
      </c>
      <c r="F11" s="16"/>
      <c r="G11" s="13" t="s">
        <v>7</v>
      </c>
      <c r="H11" s="26">
        <f>C11/C9*100</f>
        <v>33.545647558386413</v>
      </c>
      <c r="I11" s="36">
        <f t="shared" ref="I11:J11" si="3">D11/D9*100</f>
        <v>26</v>
      </c>
      <c r="J11" s="36">
        <f t="shared" si="3"/>
        <v>29.411764705882355</v>
      </c>
    </row>
    <row r="12" spans="1:10" s="15" customFormat="1" ht="19.899999999999999" customHeight="1" x14ac:dyDescent="0.4">
      <c r="A12" s="16" t="s">
        <v>8</v>
      </c>
      <c r="B12" s="13" t="s">
        <v>24</v>
      </c>
      <c r="C12" s="10">
        <f>SUM(C13:C14)</f>
        <v>1448</v>
      </c>
      <c r="D12" s="33">
        <f>SUM(D13:D14)</f>
        <v>150</v>
      </c>
      <c r="E12" s="33">
        <f>SUM(E13:E14)</f>
        <v>340</v>
      </c>
      <c r="F12" s="16" t="s">
        <v>8</v>
      </c>
      <c r="G12" s="13" t="s">
        <v>24</v>
      </c>
      <c r="H12" s="25">
        <f>SUM(H13:H14)</f>
        <v>100.00000000000001</v>
      </c>
      <c r="I12" s="35">
        <f>SUM(I13:I14)</f>
        <v>100.00000000000001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959</v>
      </c>
      <c r="D13" s="14">
        <v>107</v>
      </c>
      <c r="E13" s="14">
        <v>231</v>
      </c>
      <c r="F13" s="16"/>
      <c r="G13" s="13" t="s">
        <v>6</v>
      </c>
      <c r="H13" s="26">
        <f>C13/C12*100</f>
        <v>66.229281767955811</v>
      </c>
      <c r="I13" s="36">
        <f t="shared" ref="I13:J13" si="4">D13/D12*100</f>
        <v>71.333333333333343</v>
      </c>
      <c r="J13" s="36">
        <f t="shared" si="4"/>
        <v>67.941176470588232</v>
      </c>
    </row>
    <row r="14" spans="1:10" s="15" customFormat="1" ht="19.899999999999999" customHeight="1" x14ac:dyDescent="0.4">
      <c r="A14" s="16"/>
      <c r="B14" s="13" t="s">
        <v>7</v>
      </c>
      <c r="C14" s="22">
        <v>489</v>
      </c>
      <c r="D14" s="14">
        <v>43</v>
      </c>
      <c r="E14" s="14">
        <v>109</v>
      </c>
      <c r="F14" s="16"/>
      <c r="G14" s="13" t="s">
        <v>7</v>
      </c>
      <c r="H14" s="26">
        <f>C14/C12*100</f>
        <v>33.770718232044203</v>
      </c>
      <c r="I14" s="36">
        <f t="shared" ref="I14:J14" si="5">D14/D12*100</f>
        <v>28.666666666666668</v>
      </c>
      <c r="J14" s="36">
        <f t="shared" si="5"/>
        <v>32.058823529411768</v>
      </c>
    </row>
    <row r="15" spans="1:10" s="15" customFormat="1" ht="19.899999999999999" customHeight="1" x14ac:dyDescent="0.4">
      <c r="A15" s="16" t="s">
        <v>9</v>
      </c>
      <c r="B15" s="13" t="s">
        <v>24</v>
      </c>
      <c r="C15" s="10">
        <f>SUM(C16:C17)</f>
        <v>4912</v>
      </c>
      <c r="D15" s="33">
        <f>SUM(D16:D17)</f>
        <v>531</v>
      </c>
      <c r="E15" s="33">
        <f>SUM(E16:E17)</f>
        <v>1637</v>
      </c>
      <c r="F15" s="16" t="s">
        <v>9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3199</v>
      </c>
      <c r="D16" s="14">
        <v>379</v>
      </c>
      <c r="E16" s="14">
        <v>1084</v>
      </c>
      <c r="F16" s="23"/>
      <c r="G16" s="13" t="s">
        <v>6</v>
      </c>
      <c r="H16" s="26">
        <f>C16/C15*100</f>
        <v>65.126221498371336</v>
      </c>
      <c r="I16" s="36">
        <f t="shared" ref="I16:J16" si="6">D16/D15*100</f>
        <v>71.374764595103585</v>
      </c>
      <c r="J16" s="36">
        <f t="shared" si="6"/>
        <v>66.218692730604772</v>
      </c>
    </row>
    <row r="17" spans="1:10" s="15" customFormat="1" ht="19.899999999999999" customHeight="1" x14ac:dyDescent="0.4">
      <c r="A17" s="16"/>
      <c r="B17" s="13" t="s">
        <v>7</v>
      </c>
      <c r="C17" s="22">
        <v>1713</v>
      </c>
      <c r="D17" s="14">
        <v>152</v>
      </c>
      <c r="E17" s="14">
        <v>553</v>
      </c>
      <c r="F17" s="16"/>
      <c r="G17" s="13" t="s">
        <v>7</v>
      </c>
      <c r="H17" s="26">
        <f>C17/C15*100</f>
        <v>34.873778501628664</v>
      </c>
      <c r="I17" s="36">
        <f t="shared" ref="I17:J17" si="7">D17/D15*100</f>
        <v>28.625235404896422</v>
      </c>
      <c r="J17" s="36">
        <f t="shared" si="7"/>
        <v>33.781307269395235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19960</v>
      </c>
      <c r="D18" s="33">
        <f>SUM(D19:D20)</f>
        <v>2271</v>
      </c>
      <c r="E18" s="33">
        <f>SUM(E19:E20)</f>
        <v>9580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12030</v>
      </c>
      <c r="D19" s="14">
        <v>1475</v>
      </c>
      <c r="E19" s="14">
        <v>5808</v>
      </c>
      <c r="F19" s="23"/>
      <c r="G19" s="13" t="s">
        <v>6</v>
      </c>
      <c r="H19" s="26">
        <f>C19/C18*100</f>
        <v>60.270541082164328</v>
      </c>
      <c r="I19" s="36">
        <f>D19/D18*100</f>
        <v>64.949361514751217</v>
      </c>
      <c r="J19" s="36">
        <f t="shared" ref="J19" si="8">E19/E18*100</f>
        <v>60.626304801670152</v>
      </c>
    </row>
    <row r="20" spans="1:10" s="15" customFormat="1" ht="19.899999999999999" customHeight="1" x14ac:dyDescent="0.4">
      <c r="A20" s="16"/>
      <c r="B20" s="13" t="s">
        <v>7</v>
      </c>
      <c r="C20" s="22">
        <v>7930</v>
      </c>
      <c r="D20" s="14">
        <v>796</v>
      </c>
      <c r="E20" s="14">
        <v>3772</v>
      </c>
      <c r="F20" s="16"/>
      <c r="G20" s="13" t="s">
        <v>7</v>
      </c>
      <c r="H20" s="26">
        <f>C20/C18*100</f>
        <v>39.729458917835672</v>
      </c>
      <c r="I20" s="36">
        <f t="shared" ref="I20:J20" si="9">D20/D18*100</f>
        <v>35.05063848524879</v>
      </c>
      <c r="J20" s="36">
        <f t="shared" si="9"/>
        <v>39.373695198329855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45884</v>
      </c>
      <c r="D21" s="33">
        <f>SUM(D22:D23)</f>
        <v>5475</v>
      </c>
      <c r="E21" s="33">
        <f>SUM(E22:E23)</f>
        <v>25588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26375</v>
      </c>
      <c r="D22" s="14">
        <v>3339</v>
      </c>
      <c r="E22" s="14">
        <v>14698</v>
      </c>
      <c r="F22" s="23"/>
      <c r="G22" s="13" t="s">
        <v>6</v>
      </c>
      <c r="H22" s="26">
        <f>C22/C21*100</f>
        <v>57.481910905762355</v>
      </c>
      <c r="I22" s="36">
        <f t="shared" ref="I22:J22" si="10">D22/D21*100</f>
        <v>60.986301369863014</v>
      </c>
      <c r="J22" s="36">
        <f t="shared" si="10"/>
        <v>57.440987963107702</v>
      </c>
    </row>
    <row r="23" spans="1:10" s="15" customFormat="1" ht="19.899999999999999" customHeight="1" x14ac:dyDescent="0.4">
      <c r="A23" s="16"/>
      <c r="B23" s="13" t="s">
        <v>7</v>
      </c>
      <c r="C23" s="22">
        <v>19509</v>
      </c>
      <c r="D23" s="14">
        <v>2136</v>
      </c>
      <c r="E23" s="14">
        <v>10890</v>
      </c>
      <c r="F23" s="16"/>
      <c r="G23" s="13" t="s">
        <v>7</v>
      </c>
      <c r="H23" s="26">
        <f>C23/C21*100</f>
        <v>42.518089094237645</v>
      </c>
      <c r="I23" s="36">
        <f t="shared" ref="I23:J23" si="11">D23/D21*100</f>
        <v>39.013698630136986</v>
      </c>
      <c r="J23" s="36">
        <f t="shared" si="11"/>
        <v>42.559012036892291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69596</v>
      </c>
      <c r="D24" s="33">
        <f>SUM(D25:D26)</f>
        <v>8605</v>
      </c>
      <c r="E24" s="33">
        <f>SUM(E25:E26)</f>
        <v>38157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39009</v>
      </c>
      <c r="D25" s="14">
        <v>5094</v>
      </c>
      <c r="E25" s="14">
        <v>21074</v>
      </c>
      <c r="F25" s="23"/>
      <c r="G25" s="13" t="s">
        <v>6</v>
      </c>
      <c r="H25" s="26">
        <f>C25/C24*100</f>
        <v>56.050635093970911</v>
      </c>
      <c r="I25" s="36">
        <f t="shared" ref="I25:J25" si="12">D25/D24*100</f>
        <v>59.198140615920977</v>
      </c>
      <c r="J25" s="36">
        <f t="shared" si="12"/>
        <v>55.229708834551985</v>
      </c>
    </row>
    <row r="26" spans="1:10" s="15" customFormat="1" ht="19.899999999999999" customHeight="1" x14ac:dyDescent="0.4">
      <c r="A26" s="16"/>
      <c r="B26" s="13" t="s">
        <v>7</v>
      </c>
      <c r="C26" s="22">
        <v>30587</v>
      </c>
      <c r="D26" s="14">
        <v>3511</v>
      </c>
      <c r="E26" s="14">
        <v>17083</v>
      </c>
      <c r="F26" s="16"/>
      <c r="G26" s="13" t="s">
        <v>7</v>
      </c>
      <c r="H26" s="26">
        <f>C26/C24*100</f>
        <v>43.949364906029082</v>
      </c>
      <c r="I26" s="36">
        <f t="shared" ref="I26:J26" si="13">D26/D24*100</f>
        <v>40.801859384079023</v>
      </c>
      <c r="J26" s="36">
        <f t="shared" si="13"/>
        <v>44.770291165448015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111053</v>
      </c>
      <c r="D27" s="33">
        <f>SUM(D28:D29)</f>
        <v>14175</v>
      </c>
      <c r="E27" s="33">
        <f>SUM(E28:E29)</f>
        <v>54925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58866</v>
      </c>
      <c r="D28" s="14">
        <v>7935</v>
      </c>
      <c r="E28" s="14">
        <v>28261</v>
      </c>
      <c r="F28" s="23"/>
      <c r="G28" s="13" t="s">
        <v>6</v>
      </c>
      <c r="H28" s="26">
        <f>C28/C27*100</f>
        <v>53.007122725185276</v>
      </c>
      <c r="I28" s="36">
        <f t="shared" ref="I28:J28" si="14">D28/D27*100</f>
        <v>55.978835978835981</v>
      </c>
      <c r="J28" s="36">
        <f t="shared" si="14"/>
        <v>51.453800637232597</v>
      </c>
    </row>
    <row r="29" spans="1:10" s="15" customFormat="1" ht="19.899999999999999" customHeight="1" x14ac:dyDescent="0.4">
      <c r="A29" s="16"/>
      <c r="B29" s="13" t="s">
        <v>7</v>
      </c>
      <c r="C29" s="22">
        <v>52187</v>
      </c>
      <c r="D29" s="14">
        <v>6240</v>
      </c>
      <c r="E29" s="14">
        <v>26664</v>
      </c>
      <c r="F29" s="16"/>
      <c r="G29" s="13" t="s">
        <v>7</v>
      </c>
      <c r="H29" s="26">
        <f>C29/C27*100</f>
        <v>46.992877274814724</v>
      </c>
      <c r="I29" s="36">
        <f t="shared" ref="I29:J29" si="15">D29/D27*100</f>
        <v>44.021164021164019</v>
      </c>
      <c r="J29" s="36">
        <f t="shared" si="15"/>
        <v>48.54619936276741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131525</v>
      </c>
      <c r="D30" s="33">
        <f>SUM(D31:D32)</f>
        <v>17566</v>
      </c>
      <c r="E30" s="33">
        <f>SUM(E31:E32)</f>
        <v>59841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68074</v>
      </c>
      <c r="D31" s="14">
        <v>9597</v>
      </c>
      <c r="E31" s="14">
        <v>29756</v>
      </c>
      <c r="F31" s="23"/>
      <c r="G31" s="13" t="s">
        <v>6</v>
      </c>
      <c r="H31" s="26">
        <f>C31/C30*100</f>
        <v>51.757460558829116</v>
      </c>
      <c r="I31" s="36">
        <f t="shared" ref="I31:J31" si="16">D31/D30*100</f>
        <v>54.633951952635776</v>
      </c>
      <c r="J31" s="36">
        <f t="shared" si="16"/>
        <v>49.725104861215556</v>
      </c>
    </row>
    <row r="32" spans="1:10" s="15" customFormat="1" ht="19.899999999999999" customHeight="1" x14ac:dyDescent="0.4">
      <c r="A32" s="16"/>
      <c r="B32" s="13" t="s">
        <v>7</v>
      </c>
      <c r="C32" s="22">
        <v>63451</v>
      </c>
      <c r="D32" s="14">
        <v>7969</v>
      </c>
      <c r="E32" s="14">
        <v>30085</v>
      </c>
      <c r="F32" s="16"/>
      <c r="G32" s="13" t="s">
        <v>7</v>
      </c>
      <c r="H32" s="26">
        <f>C32/C30*100</f>
        <v>48.242539441170877</v>
      </c>
      <c r="I32" s="36">
        <f t="shared" ref="I32:J32" si="17">D32/D30*100</f>
        <v>45.366048047364224</v>
      </c>
      <c r="J32" s="36">
        <f t="shared" si="17"/>
        <v>50.274895138784444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137851</v>
      </c>
      <c r="D33" s="33">
        <f>SUM(D34:D35)</f>
        <v>19378</v>
      </c>
      <c r="E33" s="33">
        <f>SUM(E34:E35)</f>
        <v>58816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68807</v>
      </c>
      <c r="D34" s="14">
        <v>10296</v>
      </c>
      <c r="E34" s="14">
        <v>28214</v>
      </c>
      <c r="F34" s="23"/>
      <c r="G34" s="13" t="s">
        <v>6</v>
      </c>
      <c r="H34" s="26">
        <f>C34/C33*100</f>
        <v>49.914037620329196</v>
      </c>
      <c r="I34" s="36">
        <f t="shared" ref="I34:J34" si="18">D34/D33*100</f>
        <v>53.132418206213231</v>
      </c>
      <c r="J34" s="36">
        <f t="shared" si="18"/>
        <v>47.969940152339504</v>
      </c>
    </row>
    <row r="35" spans="1:10" s="15" customFormat="1" ht="19.899999999999999" customHeight="1" x14ac:dyDescent="0.4">
      <c r="A35" s="16"/>
      <c r="B35" s="13" t="s">
        <v>7</v>
      </c>
      <c r="C35" s="22">
        <v>69044</v>
      </c>
      <c r="D35" s="14">
        <v>9082</v>
      </c>
      <c r="E35" s="14">
        <v>30602</v>
      </c>
      <c r="F35" s="16"/>
      <c r="G35" s="13" t="s">
        <v>7</v>
      </c>
      <c r="H35" s="26">
        <f>C35/C33*100</f>
        <v>50.085962379670804</v>
      </c>
      <c r="I35" s="36">
        <f t="shared" ref="I35:J35" si="19">D35/D33*100</f>
        <v>46.867581793786769</v>
      </c>
      <c r="J35" s="36">
        <f t="shared" si="19"/>
        <v>52.030059847660503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145504</v>
      </c>
      <c r="D36" s="33">
        <f>SUM(D37:D38)</f>
        <v>21557</v>
      </c>
      <c r="E36" s="33">
        <f>SUM(E37:E38)</f>
        <v>57845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71075</v>
      </c>
      <c r="D37" s="14">
        <v>11266</v>
      </c>
      <c r="E37" s="14">
        <v>27359</v>
      </c>
      <c r="F37" s="23"/>
      <c r="G37" s="13" t="s">
        <v>6</v>
      </c>
      <c r="H37" s="26">
        <f>C37/C36*100</f>
        <v>48.847454365515723</v>
      </c>
      <c r="I37" s="36">
        <f t="shared" ref="I37:J37" si="20">D37/D36*100</f>
        <v>52.261446397921787</v>
      </c>
      <c r="J37" s="36">
        <f t="shared" si="20"/>
        <v>47.297087042959632</v>
      </c>
    </row>
    <row r="38" spans="1:10" s="15" customFormat="1" ht="19.899999999999999" customHeight="1" x14ac:dyDescent="0.4">
      <c r="A38" s="16"/>
      <c r="B38" s="13" t="s">
        <v>7</v>
      </c>
      <c r="C38" s="22">
        <v>74429</v>
      </c>
      <c r="D38" s="14">
        <v>10291</v>
      </c>
      <c r="E38" s="14">
        <v>30486</v>
      </c>
      <c r="F38" s="16"/>
      <c r="G38" s="13" t="s">
        <v>7</v>
      </c>
      <c r="H38" s="26">
        <f>C38/C36*100</f>
        <v>51.152545634484269</v>
      </c>
      <c r="I38" s="36">
        <f t="shared" ref="I38:J38" si="21">D38/D36*100</f>
        <v>47.738553602078213</v>
      </c>
      <c r="J38" s="36">
        <f t="shared" si="21"/>
        <v>52.702912957040368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140753</v>
      </c>
      <c r="D39" s="33">
        <f>SUM(D40:D41)</f>
        <v>21764</v>
      </c>
      <c r="E39" s="33">
        <f>SUM(E40:E41)</f>
        <v>51248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68831</v>
      </c>
      <c r="D40" s="14">
        <v>11377</v>
      </c>
      <c r="E40" s="14">
        <v>24555</v>
      </c>
      <c r="F40" s="23"/>
      <c r="G40" s="13" t="s">
        <v>6</v>
      </c>
      <c r="H40" s="26">
        <f>C40/C39*100</f>
        <v>48.901977222510354</v>
      </c>
      <c r="I40" s="36">
        <f t="shared" ref="I40:J40" si="22">D40/D39*100</f>
        <v>52.274398088586658</v>
      </c>
      <c r="J40" s="36">
        <f t="shared" si="22"/>
        <v>47.914064939119577</v>
      </c>
    </row>
    <row r="41" spans="1:10" s="15" customFormat="1" ht="19.899999999999999" customHeight="1" x14ac:dyDescent="0.4">
      <c r="A41" s="16"/>
      <c r="B41" s="13" t="s">
        <v>7</v>
      </c>
      <c r="C41" s="22">
        <v>71922</v>
      </c>
      <c r="D41" s="14">
        <v>10387</v>
      </c>
      <c r="E41" s="14">
        <v>26693</v>
      </c>
      <c r="F41" s="16"/>
      <c r="G41" s="13" t="s">
        <v>7</v>
      </c>
      <c r="H41" s="26">
        <f>C41/C39*100</f>
        <v>51.098022777489646</v>
      </c>
      <c r="I41" s="36">
        <f t="shared" ref="I41:J41" si="23">D41/D39*100</f>
        <v>47.725601911413342</v>
      </c>
      <c r="J41" s="36">
        <f t="shared" si="23"/>
        <v>52.085935060880431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118728</v>
      </c>
      <c r="D42" s="33">
        <f>SUM(D43:D44)</f>
        <v>19354</v>
      </c>
      <c r="E42" s="33">
        <f>SUM(E43:E44)</f>
        <v>40522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57991</v>
      </c>
      <c r="D43" s="14">
        <v>10210</v>
      </c>
      <c r="E43" s="14">
        <v>20198</v>
      </c>
      <c r="F43" s="39"/>
      <c r="G43" s="13" t="s">
        <v>6</v>
      </c>
      <c r="H43" s="26">
        <f>C43/C42*100</f>
        <v>48.843575230779592</v>
      </c>
      <c r="I43" s="36">
        <f t="shared" ref="I43:J43" si="24">D43/D42*100</f>
        <v>52.75395267128242</v>
      </c>
      <c r="J43" s="36">
        <f t="shared" si="24"/>
        <v>49.844528897882633</v>
      </c>
    </row>
    <row r="44" spans="1:10" s="15" customFormat="1" ht="19.899999999999999" customHeight="1" x14ac:dyDescent="0.4">
      <c r="A44" s="40"/>
      <c r="B44" s="13" t="s">
        <v>7</v>
      </c>
      <c r="C44" s="22">
        <v>60737</v>
      </c>
      <c r="D44" s="14">
        <v>9144</v>
      </c>
      <c r="E44" s="14">
        <v>20324</v>
      </c>
      <c r="F44" s="40"/>
      <c r="G44" s="13" t="s">
        <v>7</v>
      </c>
      <c r="H44" s="26">
        <f>C44/C42*100</f>
        <v>51.156424769220401</v>
      </c>
      <c r="I44" s="36">
        <f t="shared" ref="I44:J44" si="25">D44/D42*100</f>
        <v>47.24604732871758</v>
      </c>
      <c r="J44" s="36">
        <f t="shared" si="25"/>
        <v>50.155471102117367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85913</v>
      </c>
      <c r="D45" s="33">
        <f>SUM(D46:D47)</f>
        <v>14370</v>
      </c>
      <c r="E45" s="33">
        <f>SUM(E46:E47)</f>
        <v>27204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41949</v>
      </c>
      <c r="D46" s="14">
        <v>7622</v>
      </c>
      <c r="E46" s="14">
        <v>13741</v>
      </c>
      <c r="F46" s="40"/>
      <c r="G46" s="13" t="s">
        <v>6</v>
      </c>
      <c r="H46" s="26">
        <f>C46/C45*100</f>
        <v>48.827302038108314</v>
      </c>
      <c r="I46" s="36">
        <f>D46/D45*100</f>
        <v>53.0410577592206</v>
      </c>
      <c r="J46" s="36">
        <f>E46/E45*100</f>
        <v>50.510954271430677</v>
      </c>
    </row>
    <row r="47" spans="1:10" s="15" customFormat="1" ht="19.899999999999999" customHeight="1" x14ac:dyDescent="0.4">
      <c r="A47" s="40"/>
      <c r="B47" s="13" t="s">
        <v>7</v>
      </c>
      <c r="C47" s="22">
        <v>43964</v>
      </c>
      <c r="D47" s="14">
        <v>6748</v>
      </c>
      <c r="E47" s="14">
        <v>13463</v>
      </c>
      <c r="F47" s="40"/>
      <c r="G47" s="13" t="s">
        <v>7</v>
      </c>
      <c r="H47" s="26">
        <f>C47/C45*100</f>
        <v>51.172697961891679</v>
      </c>
      <c r="I47" s="36">
        <f>D47/D45*100</f>
        <v>46.9589422407794</v>
      </c>
      <c r="J47" s="36">
        <f>E47/E45*100</f>
        <v>49.489045728569323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42483</v>
      </c>
      <c r="D48" s="33">
        <f>SUM(D49:D50)</f>
        <v>7207</v>
      </c>
      <c r="E48" s="33">
        <f>SUM(E49:E50)</f>
        <v>12406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20766</v>
      </c>
      <c r="D49" s="14">
        <v>3815</v>
      </c>
      <c r="E49" s="14">
        <v>6473</v>
      </c>
      <c r="F49" s="40"/>
      <c r="G49" s="13" t="s">
        <v>6</v>
      </c>
      <c r="H49" s="26">
        <f>C49/C48*100</f>
        <v>48.880728762093071</v>
      </c>
      <c r="I49" s="36">
        <f>D49/D48*100</f>
        <v>52.934646871097549</v>
      </c>
      <c r="J49" s="36">
        <f>E49/E48*100</f>
        <v>52.176366274383369</v>
      </c>
    </row>
    <row r="50" spans="1:10" s="15" customFormat="1" ht="19.899999999999999" customHeight="1" x14ac:dyDescent="0.4">
      <c r="A50" s="40"/>
      <c r="B50" s="13" t="s">
        <v>7</v>
      </c>
      <c r="C50" s="22">
        <v>21717</v>
      </c>
      <c r="D50" s="14">
        <v>3392</v>
      </c>
      <c r="E50" s="14">
        <v>5933</v>
      </c>
      <c r="F50" s="40"/>
      <c r="G50" s="13" t="s">
        <v>7</v>
      </c>
      <c r="H50" s="26">
        <f>C50/C48*100</f>
        <v>51.119271237906929</v>
      </c>
      <c r="I50" s="36">
        <f>D50/D48*100</f>
        <v>47.065353128902451</v>
      </c>
      <c r="J50" s="36">
        <f>E50/E48*100</f>
        <v>47.823633725616638</v>
      </c>
    </row>
    <row r="51" spans="1:10" s="15" customFormat="1" ht="19.899999999999999" customHeight="1" x14ac:dyDescent="0.4">
      <c r="A51" s="16" t="s">
        <v>48</v>
      </c>
      <c r="B51" s="13" t="s">
        <v>44</v>
      </c>
      <c r="C51" s="10">
        <f>SUM(C52:C53)</f>
        <v>51750</v>
      </c>
      <c r="D51" s="33">
        <f>SUM(D52:D53)</f>
        <v>9303</v>
      </c>
      <c r="E51" s="33">
        <f>SUM(E52:E53)</f>
        <v>13161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28541</v>
      </c>
      <c r="D52" s="14">
        <v>5381</v>
      </c>
      <c r="E52" s="14">
        <v>7368</v>
      </c>
      <c r="F52" s="40"/>
      <c r="G52" s="13" t="s">
        <v>6</v>
      </c>
      <c r="H52" s="26">
        <f>C52/C51*100</f>
        <v>55.151690821256039</v>
      </c>
      <c r="I52" s="36">
        <f>D52/D51*100</f>
        <v>57.841556487154676</v>
      </c>
      <c r="J52" s="36">
        <f>E52/E51*100</f>
        <v>55.983587873261911</v>
      </c>
    </row>
    <row r="53" spans="1:10" s="15" customFormat="1" ht="19.899999999999999" customHeight="1" x14ac:dyDescent="0.4">
      <c r="A53" s="40"/>
      <c r="B53" s="13" t="s">
        <v>7</v>
      </c>
      <c r="C53" s="22">
        <v>23209</v>
      </c>
      <c r="D53" s="14">
        <v>3922</v>
      </c>
      <c r="E53" s="14">
        <v>5793</v>
      </c>
      <c r="F53" s="40"/>
      <c r="G53" s="13" t="s">
        <v>7</v>
      </c>
      <c r="H53" s="26">
        <f>C53/C51*100</f>
        <v>44.848309178743961</v>
      </c>
      <c r="I53" s="36">
        <f>D53/D51*100</f>
        <v>42.158443512845317</v>
      </c>
      <c r="J53" s="36">
        <f>E53/E51*100</f>
        <v>44.016412126738089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5593</v>
      </c>
      <c r="D54" s="33">
        <f>SUM(D55:D56)</f>
        <v>582</v>
      </c>
      <c r="E54" s="33">
        <f>SUM(E55:E56)</f>
        <v>217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</v>
      </c>
      <c r="J54" s="35">
        <f>SUM(J55:J56)</f>
        <v>100</v>
      </c>
    </row>
    <row r="55" spans="1:10" s="15" customFormat="1" ht="19.899999999999999" customHeight="1" x14ac:dyDescent="0.4">
      <c r="A55" s="23"/>
      <c r="B55" s="13" t="s">
        <v>6</v>
      </c>
      <c r="C55" s="22">
        <v>4815</v>
      </c>
      <c r="D55" s="14">
        <v>507</v>
      </c>
      <c r="E55" s="14">
        <v>161</v>
      </c>
      <c r="F55" s="23"/>
      <c r="G55" s="13" t="s">
        <v>6</v>
      </c>
      <c r="H55" s="26">
        <f>C55/C54*100</f>
        <v>86.089755050956555</v>
      </c>
      <c r="I55" s="36">
        <f t="shared" ref="I55:J55" si="26">D55/D54*100</f>
        <v>87.113402061855666</v>
      </c>
      <c r="J55" s="36">
        <f t="shared" si="26"/>
        <v>74.193548387096769</v>
      </c>
    </row>
    <row r="56" spans="1:10" s="15" customFormat="1" ht="19.899999999999999" customHeight="1" thickBot="1" x14ac:dyDescent="0.45">
      <c r="A56" s="17"/>
      <c r="B56" s="18" t="s">
        <v>7</v>
      </c>
      <c r="C56" s="24">
        <v>778</v>
      </c>
      <c r="D56" s="34">
        <v>75</v>
      </c>
      <c r="E56" s="34">
        <v>56</v>
      </c>
      <c r="F56" s="17"/>
      <c r="G56" s="18" t="s">
        <v>7</v>
      </c>
      <c r="H56" s="27">
        <f>C56/C54*100</f>
        <v>13.910244949043445</v>
      </c>
      <c r="I56" s="37">
        <f t="shared" ref="I56:J56" si="27">D56/D54*100</f>
        <v>12.886597938144329</v>
      </c>
      <c r="J56" s="37">
        <f t="shared" si="27"/>
        <v>25.806451612903224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1:E1"/>
    <mergeCell ref="F1:J1"/>
    <mergeCell ref="A2:E2"/>
    <mergeCell ref="F2:J2"/>
    <mergeCell ref="D3:E3"/>
    <mergeCell ref="I3:J3"/>
    <mergeCell ref="A4:B4"/>
    <mergeCell ref="F4:G4"/>
    <mergeCell ref="A57:E57"/>
    <mergeCell ref="F57:J57"/>
    <mergeCell ref="A58:E58"/>
    <mergeCell ref="F58:J58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80" zoomScaleNormal="100" zoomScaleSheetLayoutView="80" workbookViewId="0">
      <selection activeCell="C6" sqref="C6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55</v>
      </c>
      <c r="B2" s="43"/>
      <c r="C2" s="43"/>
      <c r="D2" s="43"/>
      <c r="E2" s="43"/>
      <c r="F2" s="43" t="s">
        <v>55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v>1115926</v>
      </c>
      <c r="D6" s="33">
        <v>162528</v>
      </c>
      <c r="E6" s="33">
        <v>461083</v>
      </c>
      <c r="F6" s="38" t="s">
        <v>36</v>
      </c>
      <c r="G6" s="9" t="s">
        <v>1</v>
      </c>
      <c r="H6" s="25">
        <f>SUM(H7:H8)</f>
        <v>100</v>
      </c>
      <c r="I6" s="35">
        <f>SUM(I7:I8)</f>
        <v>100</v>
      </c>
      <c r="J6" s="35">
        <f>SUM(J7:J8)</f>
        <v>100.00021688069177</v>
      </c>
    </row>
    <row r="7" spans="1:10" s="15" customFormat="1" ht="19.899999999999999" customHeight="1" x14ac:dyDescent="0.4">
      <c r="A7" s="12"/>
      <c r="B7" s="13" t="s">
        <v>6</v>
      </c>
      <c r="C7" s="22">
        <v>571824</v>
      </c>
      <c r="D7" s="14">
        <v>88377</v>
      </c>
      <c r="E7" s="14">
        <v>233224</v>
      </c>
      <c r="F7" s="12"/>
      <c r="G7" s="13" t="s">
        <v>6</v>
      </c>
      <c r="H7" s="26">
        <f>C7/C6*100</f>
        <v>51.242107451569375</v>
      </c>
      <c r="I7" s="36">
        <f t="shared" ref="I7:J7" si="0">D7/D6*100</f>
        <v>54.376476668635554</v>
      </c>
      <c r="J7" s="36">
        <f t="shared" si="0"/>
        <v>50.581782455653325</v>
      </c>
    </row>
    <row r="8" spans="1:10" s="15" customFormat="1" ht="19.899999999999999" customHeight="1" x14ac:dyDescent="0.4">
      <c r="A8" s="12"/>
      <c r="B8" s="13" t="s">
        <v>7</v>
      </c>
      <c r="C8" s="22">
        <v>544102</v>
      </c>
      <c r="D8" s="14">
        <v>74151</v>
      </c>
      <c r="E8" s="14">
        <v>227860</v>
      </c>
      <c r="F8" s="12"/>
      <c r="G8" s="13" t="s">
        <v>7</v>
      </c>
      <c r="H8" s="26">
        <f>C8/C6*100</f>
        <v>48.757892548430632</v>
      </c>
      <c r="I8" s="36">
        <f t="shared" ref="I8:J8" si="1">D8/D6*100</f>
        <v>45.623523331364439</v>
      </c>
      <c r="J8" s="36">
        <f t="shared" si="1"/>
        <v>49.418434425038441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969</v>
      </c>
      <c r="D9" s="33">
        <f>SUM(D10:D11)</f>
        <v>99</v>
      </c>
      <c r="E9" s="33">
        <f>SUM(E10:E11)</f>
        <v>257</v>
      </c>
      <c r="F9" s="16" t="s">
        <v>22</v>
      </c>
      <c r="G9" s="13" t="s">
        <v>23</v>
      </c>
      <c r="H9" s="25">
        <f>SUM(H10:H11)</f>
        <v>100</v>
      </c>
      <c r="I9" s="35">
        <f>SUM(I10:I11)</f>
        <v>100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640</v>
      </c>
      <c r="D10" s="14">
        <v>70</v>
      </c>
      <c r="E10" s="14">
        <v>174</v>
      </c>
      <c r="F10" s="16"/>
      <c r="G10" s="13" t="s">
        <v>6</v>
      </c>
      <c r="H10" s="26">
        <f>C10/C9*100</f>
        <v>66.047471620227043</v>
      </c>
      <c r="I10" s="36">
        <f t="shared" ref="I10:J10" si="2">D10/D9*100</f>
        <v>70.707070707070713</v>
      </c>
      <c r="J10" s="36">
        <f t="shared" si="2"/>
        <v>67.704280155642024</v>
      </c>
    </row>
    <row r="11" spans="1:10" s="15" customFormat="1" ht="19.899999999999999" customHeight="1" x14ac:dyDescent="0.4">
      <c r="A11" s="16"/>
      <c r="B11" s="13" t="s">
        <v>7</v>
      </c>
      <c r="C11" s="22">
        <v>329</v>
      </c>
      <c r="D11" s="14">
        <v>29</v>
      </c>
      <c r="E11" s="14">
        <v>83</v>
      </c>
      <c r="F11" s="16"/>
      <c r="G11" s="13" t="s">
        <v>7</v>
      </c>
      <c r="H11" s="26">
        <f>C11/C9*100</f>
        <v>33.952528379772964</v>
      </c>
      <c r="I11" s="36">
        <f t="shared" ref="I11:J11" si="3">D11/D9*100</f>
        <v>29.292929292929294</v>
      </c>
      <c r="J11" s="36">
        <f t="shared" si="3"/>
        <v>32.295719844357976</v>
      </c>
    </row>
    <row r="12" spans="1:10" s="15" customFormat="1" ht="19.899999999999999" customHeight="1" x14ac:dyDescent="0.4">
      <c r="A12" s="16" t="s">
        <v>56</v>
      </c>
      <c r="B12" s="13" t="s">
        <v>24</v>
      </c>
      <c r="C12" s="10">
        <f>SUM(C13:C14)</f>
        <v>755</v>
      </c>
      <c r="D12" s="33">
        <f>SUM(D13:D14)</f>
        <v>79</v>
      </c>
      <c r="E12" s="33">
        <f>SUM(E13:E14)</f>
        <v>189</v>
      </c>
      <c r="F12" s="16" t="s">
        <v>56</v>
      </c>
      <c r="G12" s="13" t="s">
        <v>24</v>
      </c>
      <c r="H12" s="25">
        <f>SUM(H13:H14)</f>
        <v>100</v>
      </c>
      <c r="I12" s="35">
        <f>SUM(I13:I14)</f>
        <v>100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493</v>
      </c>
      <c r="D13" s="14">
        <v>59</v>
      </c>
      <c r="E13" s="14">
        <v>130</v>
      </c>
      <c r="F13" s="16"/>
      <c r="G13" s="13" t="s">
        <v>6</v>
      </c>
      <c r="H13" s="26">
        <f>C13/C12*100</f>
        <v>65.298013245033118</v>
      </c>
      <c r="I13" s="36">
        <f t="shared" ref="I13:J13" si="4">D13/D12*100</f>
        <v>74.683544303797461</v>
      </c>
      <c r="J13" s="36">
        <f t="shared" si="4"/>
        <v>68.783068783068785</v>
      </c>
    </row>
    <row r="14" spans="1:10" s="15" customFormat="1" ht="19.899999999999999" customHeight="1" x14ac:dyDescent="0.4">
      <c r="A14" s="16"/>
      <c r="B14" s="13" t="s">
        <v>7</v>
      </c>
      <c r="C14" s="22">
        <v>262</v>
      </c>
      <c r="D14" s="14">
        <v>20</v>
      </c>
      <c r="E14" s="14">
        <v>59</v>
      </c>
      <c r="F14" s="16"/>
      <c r="G14" s="13" t="s">
        <v>7</v>
      </c>
      <c r="H14" s="26">
        <f>C14/C12*100</f>
        <v>34.701986754966882</v>
      </c>
      <c r="I14" s="36">
        <f t="shared" ref="I14:J14" si="5">D14/D12*100</f>
        <v>25.316455696202532</v>
      </c>
      <c r="J14" s="36">
        <f t="shared" si="5"/>
        <v>31.216931216931215</v>
      </c>
    </row>
    <row r="15" spans="1:10" s="15" customFormat="1" ht="19.899999999999999" customHeight="1" x14ac:dyDescent="0.4">
      <c r="A15" s="16" t="s">
        <v>57</v>
      </c>
      <c r="B15" s="13" t="s">
        <v>24</v>
      </c>
      <c r="C15" s="10">
        <f>SUM(C16:C17)</f>
        <v>6126</v>
      </c>
      <c r="D15" s="33">
        <f>SUM(D16:D17)</f>
        <v>650</v>
      </c>
      <c r="E15" s="33">
        <f>SUM(E16:E17)</f>
        <v>2080</v>
      </c>
      <c r="F15" s="16" t="s">
        <v>57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3918</v>
      </c>
      <c r="D16" s="14">
        <v>454</v>
      </c>
      <c r="E16" s="14">
        <v>1360</v>
      </c>
      <c r="F16" s="23"/>
      <c r="G16" s="13" t="s">
        <v>6</v>
      </c>
      <c r="H16" s="26">
        <f>C16/C15*100</f>
        <v>63.956904995102839</v>
      </c>
      <c r="I16" s="36">
        <f t="shared" ref="I16:J16" si="6">D16/D15*100</f>
        <v>69.84615384615384</v>
      </c>
      <c r="J16" s="36">
        <f t="shared" si="6"/>
        <v>65.384615384615387</v>
      </c>
    </row>
    <row r="17" spans="1:10" s="15" customFormat="1" ht="19.899999999999999" customHeight="1" x14ac:dyDescent="0.4">
      <c r="A17" s="16"/>
      <c r="B17" s="13" t="s">
        <v>7</v>
      </c>
      <c r="C17" s="22">
        <v>2208</v>
      </c>
      <c r="D17" s="14">
        <v>196</v>
      </c>
      <c r="E17" s="14">
        <v>720</v>
      </c>
      <c r="F17" s="16"/>
      <c r="G17" s="13" t="s">
        <v>7</v>
      </c>
      <c r="H17" s="26">
        <f>C17/C15*100</f>
        <v>36.043095004897161</v>
      </c>
      <c r="I17" s="36">
        <f t="shared" ref="I17:J17" si="7">D17/D15*100</f>
        <v>30.153846153846153</v>
      </c>
      <c r="J17" s="36">
        <f t="shared" si="7"/>
        <v>34.615384615384613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20647</v>
      </c>
      <c r="D18" s="33">
        <f>SUM(D19:D20)</f>
        <v>2365</v>
      </c>
      <c r="E18" s="33">
        <f>SUM(E19:E20)</f>
        <v>10272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12414</v>
      </c>
      <c r="D19" s="14">
        <v>1534</v>
      </c>
      <c r="E19" s="14">
        <v>6231</v>
      </c>
      <c r="F19" s="23"/>
      <c r="G19" s="13" t="s">
        <v>6</v>
      </c>
      <c r="H19" s="26">
        <f>C19/C18*100</f>
        <v>60.124957620961879</v>
      </c>
      <c r="I19" s="36">
        <f>D19/D18*100</f>
        <v>64.862579281183926</v>
      </c>
      <c r="J19" s="36">
        <f t="shared" ref="J19" si="8">E19/E18*100</f>
        <v>60.660046728971963</v>
      </c>
    </row>
    <row r="20" spans="1:10" s="15" customFormat="1" ht="19.899999999999999" customHeight="1" x14ac:dyDescent="0.4">
      <c r="A20" s="16"/>
      <c r="B20" s="13" t="s">
        <v>7</v>
      </c>
      <c r="C20" s="22">
        <v>8233</v>
      </c>
      <c r="D20" s="14">
        <v>831</v>
      </c>
      <c r="E20" s="14">
        <v>4041</v>
      </c>
      <c r="F20" s="16"/>
      <c r="G20" s="13" t="s">
        <v>7</v>
      </c>
      <c r="H20" s="26">
        <f>C20/C18*100</f>
        <v>39.875042379038121</v>
      </c>
      <c r="I20" s="36">
        <f t="shared" ref="I20:J20" si="9">D20/D18*100</f>
        <v>35.137420718816074</v>
      </c>
      <c r="J20" s="36">
        <f t="shared" si="9"/>
        <v>39.339953271028037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47964</v>
      </c>
      <c r="D21" s="33">
        <f>SUM(D22:D23)</f>
        <v>5746</v>
      </c>
      <c r="E21" s="33">
        <f>SUM(E22:E23)</f>
        <v>27844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27467</v>
      </c>
      <c r="D22" s="14">
        <v>3489</v>
      </c>
      <c r="E22" s="14">
        <v>15876</v>
      </c>
      <c r="F22" s="23"/>
      <c r="G22" s="13" t="s">
        <v>6</v>
      </c>
      <c r="H22" s="26">
        <f>C22/C21*100</f>
        <v>57.265866066216333</v>
      </c>
      <c r="I22" s="36">
        <f t="shared" ref="I22:J22" si="10">D22/D21*100</f>
        <v>60.720501218238773</v>
      </c>
      <c r="J22" s="36">
        <f t="shared" si="10"/>
        <v>57.017669875017965</v>
      </c>
    </row>
    <row r="23" spans="1:10" s="15" customFormat="1" ht="19.899999999999999" customHeight="1" x14ac:dyDescent="0.4">
      <c r="A23" s="16"/>
      <c r="B23" s="13" t="s">
        <v>7</v>
      </c>
      <c r="C23" s="22">
        <v>20497</v>
      </c>
      <c r="D23" s="14">
        <v>2257</v>
      </c>
      <c r="E23" s="14">
        <v>11968</v>
      </c>
      <c r="F23" s="16"/>
      <c r="G23" s="13" t="s">
        <v>7</v>
      </c>
      <c r="H23" s="26">
        <f>C23/C21*100</f>
        <v>42.734133933783667</v>
      </c>
      <c r="I23" s="36">
        <f t="shared" ref="I23:J23" si="11">D23/D21*100</f>
        <v>39.279498781761227</v>
      </c>
      <c r="J23" s="36">
        <f t="shared" si="11"/>
        <v>42.982330124982042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69701</v>
      </c>
      <c r="D24" s="33">
        <f>SUM(D25:D26)</f>
        <v>8659</v>
      </c>
      <c r="E24" s="33">
        <f>SUM(E25:E26)</f>
        <v>39998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38776</v>
      </c>
      <c r="D25" s="14">
        <v>5098</v>
      </c>
      <c r="E25" s="14">
        <v>21933</v>
      </c>
      <c r="F25" s="23"/>
      <c r="G25" s="13" t="s">
        <v>6</v>
      </c>
      <c r="H25" s="26">
        <f>C25/C24*100</f>
        <v>55.631913458917367</v>
      </c>
      <c r="I25" s="36">
        <f t="shared" ref="I25:J25" si="12">D25/D24*100</f>
        <v>58.875158794318047</v>
      </c>
      <c r="J25" s="36">
        <f t="shared" si="12"/>
        <v>54.835241762088103</v>
      </c>
    </row>
    <row r="26" spans="1:10" s="15" customFormat="1" ht="19.899999999999999" customHeight="1" x14ac:dyDescent="0.4">
      <c r="A26" s="16"/>
      <c r="B26" s="13" t="s">
        <v>7</v>
      </c>
      <c r="C26" s="22">
        <v>30925</v>
      </c>
      <c r="D26" s="14">
        <v>3561</v>
      </c>
      <c r="E26" s="14">
        <v>18065</v>
      </c>
      <c r="F26" s="16"/>
      <c r="G26" s="13" t="s">
        <v>7</v>
      </c>
      <c r="H26" s="26">
        <f>C26/C24*100</f>
        <v>44.368086541082626</v>
      </c>
      <c r="I26" s="36">
        <f t="shared" ref="I26:J26" si="13">D26/D24*100</f>
        <v>41.124841205681953</v>
      </c>
      <c r="J26" s="36">
        <f t="shared" si="13"/>
        <v>45.164758237911897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108859</v>
      </c>
      <c r="D27" s="33">
        <f>SUM(D28:D29)</f>
        <v>13904</v>
      </c>
      <c r="E27" s="33">
        <f>SUM(E28:E29)</f>
        <v>55718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57768</v>
      </c>
      <c r="D28" s="14">
        <v>7783</v>
      </c>
      <c r="E28" s="14">
        <v>28618</v>
      </c>
      <c r="F28" s="23"/>
      <c r="G28" s="13" t="s">
        <v>6</v>
      </c>
      <c r="H28" s="26">
        <f>C28/C27*100</f>
        <v>53.066811196134445</v>
      </c>
      <c r="I28" s="36">
        <f t="shared" ref="I28:J28" si="14">D28/D27*100</f>
        <v>55.976697353279633</v>
      </c>
      <c r="J28" s="36">
        <f t="shared" si="14"/>
        <v>51.362216877849164</v>
      </c>
    </row>
    <row r="29" spans="1:10" s="15" customFormat="1" ht="19.899999999999999" customHeight="1" x14ac:dyDescent="0.4">
      <c r="A29" s="16"/>
      <c r="B29" s="13" t="s">
        <v>7</v>
      </c>
      <c r="C29" s="22">
        <v>51091</v>
      </c>
      <c r="D29" s="14">
        <v>6121</v>
      </c>
      <c r="E29" s="14">
        <v>27100</v>
      </c>
      <c r="F29" s="16"/>
      <c r="G29" s="13" t="s">
        <v>7</v>
      </c>
      <c r="H29" s="26">
        <f>C29/C27*100</f>
        <v>46.933188803865548</v>
      </c>
      <c r="I29" s="36">
        <f t="shared" ref="I29:J29" si="15">D29/D27*100</f>
        <v>44.023302646720367</v>
      </c>
      <c r="J29" s="36">
        <f t="shared" si="15"/>
        <v>48.637783122150829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132783</v>
      </c>
      <c r="D30" s="33">
        <f>SUM(D31:D32)</f>
        <v>17678</v>
      </c>
      <c r="E30" s="33">
        <f>SUM(E31:E32)</f>
        <v>61755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68776</v>
      </c>
      <c r="D31" s="14">
        <v>9675</v>
      </c>
      <c r="E31" s="14">
        <v>30698</v>
      </c>
      <c r="F31" s="23"/>
      <c r="G31" s="13" t="s">
        <v>6</v>
      </c>
      <c r="H31" s="26">
        <f>C31/C30*100</f>
        <v>51.795787111301891</v>
      </c>
      <c r="I31" s="36">
        <f t="shared" ref="I31:J31" si="16">D31/D30*100</f>
        <v>54.729041746803944</v>
      </c>
      <c r="J31" s="36">
        <f t="shared" si="16"/>
        <v>49.709335276495828</v>
      </c>
    </row>
    <row r="32" spans="1:10" s="15" customFormat="1" ht="19.899999999999999" customHeight="1" x14ac:dyDescent="0.4">
      <c r="A32" s="16"/>
      <c r="B32" s="13" t="s">
        <v>7</v>
      </c>
      <c r="C32" s="22">
        <v>64007</v>
      </c>
      <c r="D32" s="14">
        <v>8003</v>
      </c>
      <c r="E32" s="14">
        <v>31057</v>
      </c>
      <c r="F32" s="16"/>
      <c r="G32" s="13" t="s">
        <v>7</v>
      </c>
      <c r="H32" s="26">
        <f>C32/C30*100</f>
        <v>48.204212888698102</v>
      </c>
      <c r="I32" s="36">
        <f t="shared" ref="I32:J32" si="17">D32/D30*100</f>
        <v>45.270958253196063</v>
      </c>
      <c r="J32" s="36">
        <f t="shared" si="17"/>
        <v>50.290664723504172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135483</v>
      </c>
      <c r="D33" s="33">
        <f>SUM(D34:D35)</f>
        <v>19012</v>
      </c>
      <c r="E33" s="33">
        <f>SUM(E34:E35)</f>
        <v>58673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67601</v>
      </c>
      <c r="D34" s="14">
        <v>10099</v>
      </c>
      <c r="E34" s="14">
        <v>28022</v>
      </c>
      <c r="F34" s="23"/>
      <c r="G34" s="13" t="s">
        <v>6</v>
      </c>
      <c r="H34" s="26">
        <f>C34/C33*100</f>
        <v>49.896296952385171</v>
      </c>
      <c r="I34" s="36">
        <f t="shared" ref="I34:J34" si="18">D34/D33*100</f>
        <v>53.119082684620246</v>
      </c>
      <c r="J34" s="36">
        <f t="shared" si="18"/>
        <v>47.759616859543577</v>
      </c>
    </row>
    <row r="35" spans="1:10" s="15" customFormat="1" ht="19.899999999999999" customHeight="1" x14ac:dyDescent="0.4">
      <c r="A35" s="16"/>
      <c r="B35" s="13" t="s">
        <v>7</v>
      </c>
      <c r="C35" s="22">
        <v>67882</v>
      </c>
      <c r="D35" s="14">
        <v>8913</v>
      </c>
      <c r="E35" s="14">
        <v>30651</v>
      </c>
      <c r="F35" s="16"/>
      <c r="G35" s="13" t="s">
        <v>7</v>
      </c>
      <c r="H35" s="26">
        <f>C35/C33*100</f>
        <v>50.103703047614836</v>
      </c>
      <c r="I35" s="36">
        <f t="shared" ref="I35:J35" si="19">D35/D33*100</f>
        <v>46.880917315379762</v>
      </c>
      <c r="J35" s="36">
        <f t="shared" si="19"/>
        <v>52.240383140456423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143820</v>
      </c>
      <c r="D36" s="33">
        <f>SUM(D37:D38)</f>
        <v>21263</v>
      </c>
      <c r="E36" s="33">
        <f>SUM(E37:E38)</f>
        <v>57941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70306</v>
      </c>
      <c r="D37" s="14">
        <v>11114</v>
      </c>
      <c r="E37" s="14">
        <v>27290</v>
      </c>
      <c r="F37" s="23"/>
      <c r="G37" s="13" t="s">
        <v>6</v>
      </c>
      <c r="H37" s="26">
        <f>C37/C36*100</f>
        <v>48.884717007370327</v>
      </c>
      <c r="I37" s="36">
        <f t="shared" ref="I37:J37" si="20">D37/D36*100</f>
        <v>52.269200018812022</v>
      </c>
      <c r="J37" s="36">
        <f t="shared" si="20"/>
        <v>47.099635836454325</v>
      </c>
    </row>
    <row r="38" spans="1:10" s="15" customFormat="1" ht="19.899999999999999" customHeight="1" x14ac:dyDescent="0.4">
      <c r="A38" s="16"/>
      <c r="B38" s="13" t="s">
        <v>7</v>
      </c>
      <c r="C38" s="22">
        <v>73514</v>
      </c>
      <c r="D38" s="14">
        <v>10149</v>
      </c>
      <c r="E38" s="14">
        <v>30651</v>
      </c>
      <c r="F38" s="16"/>
      <c r="G38" s="13" t="s">
        <v>7</v>
      </c>
      <c r="H38" s="26">
        <f>C38/C36*100</f>
        <v>51.115282992629673</v>
      </c>
      <c r="I38" s="36">
        <f t="shared" ref="I38:J38" si="21">D38/D36*100</f>
        <v>47.730799981187978</v>
      </c>
      <c r="J38" s="36">
        <f t="shared" si="21"/>
        <v>52.900364163545675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140388</v>
      </c>
      <c r="D39" s="33">
        <f>SUM(D40:D41)</f>
        <v>21608</v>
      </c>
      <c r="E39" s="33">
        <f>SUM(E40:E41)</f>
        <v>51620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68692</v>
      </c>
      <c r="D40" s="14">
        <v>11326</v>
      </c>
      <c r="E40" s="14">
        <v>24713</v>
      </c>
      <c r="F40" s="23"/>
      <c r="G40" s="13" t="s">
        <v>6</v>
      </c>
      <c r="H40" s="26">
        <f>C40/C39*100</f>
        <v>48.930107986437591</v>
      </c>
      <c r="I40" s="36">
        <f t="shared" ref="I40:J40" si="22">D40/D39*100</f>
        <v>52.415771936319878</v>
      </c>
      <c r="J40" s="36">
        <f t="shared" si="22"/>
        <v>47.874854707477724</v>
      </c>
    </row>
    <row r="41" spans="1:10" s="15" customFormat="1" ht="19.899999999999999" customHeight="1" x14ac:dyDescent="0.4">
      <c r="A41" s="16"/>
      <c r="B41" s="13" t="s">
        <v>7</v>
      </c>
      <c r="C41" s="22">
        <v>71696</v>
      </c>
      <c r="D41" s="14">
        <v>10282</v>
      </c>
      <c r="E41" s="14">
        <v>26907</v>
      </c>
      <c r="F41" s="16"/>
      <c r="G41" s="13" t="s">
        <v>7</v>
      </c>
      <c r="H41" s="26">
        <f>C41/C39*100</f>
        <v>51.069892013562409</v>
      </c>
      <c r="I41" s="36">
        <f t="shared" ref="I41:J41" si="23">D41/D39*100</f>
        <v>47.584228063680115</v>
      </c>
      <c r="J41" s="36">
        <f t="shared" si="23"/>
        <v>52.125145292522276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119107</v>
      </c>
      <c r="D42" s="33">
        <f>SUM(D43:D44)</f>
        <v>19338</v>
      </c>
      <c r="E42" s="33">
        <f>SUM(E43:E44)</f>
        <v>40694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57917</v>
      </c>
      <c r="D43" s="14">
        <v>10150</v>
      </c>
      <c r="E43" s="14">
        <v>20139</v>
      </c>
      <c r="F43" s="39"/>
      <c r="G43" s="13" t="s">
        <v>6</v>
      </c>
      <c r="H43" s="26">
        <f>C43/C42*100</f>
        <v>48.626025338561121</v>
      </c>
      <c r="I43" s="36">
        <f t="shared" ref="I43:J43" si="24">D43/D42*100</f>
        <v>52.487330644327237</v>
      </c>
      <c r="J43" s="36">
        <f t="shared" si="24"/>
        <v>49.488868137809014</v>
      </c>
    </row>
    <row r="44" spans="1:10" s="15" customFormat="1" ht="19.899999999999999" customHeight="1" x14ac:dyDescent="0.4">
      <c r="A44" s="40"/>
      <c r="B44" s="13" t="s">
        <v>7</v>
      </c>
      <c r="C44" s="22">
        <v>61190</v>
      </c>
      <c r="D44" s="14">
        <v>9188</v>
      </c>
      <c r="E44" s="14">
        <v>20555</v>
      </c>
      <c r="F44" s="40"/>
      <c r="G44" s="13" t="s">
        <v>7</v>
      </c>
      <c r="H44" s="26">
        <f>C44/C42*100</f>
        <v>51.373974661438872</v>
      </c>
      <c r="I44" s="36">
        <f t="shared" ref="I44:J44" si="25">D44/D42*100</f>
        <v>47.51266935567277</v>
      </c>
      <c r="J44" s="36">
        <f t="shared" si="25"/>
        <v>50.511131862190986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88450</v>
      </c>
      <c r="D45" s="33">
        <f>SUM(D46:D47)</f>
        <v>14853</v>
      </c>
      <c r="E45" s="33">
        <f>SUM(E46:E47)</f>
        <v>27990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43159</v>
      </c>
      <c r="D46" s="14">
        <v>7847</v>
      </c>
      <c r="E46" s="14">
        <v>14089</v>
      </c>
      <c r="F46" s="40"/>
      <c r="G46" s="13" t="s">
        <v>6</v>
      </c>
      <c r="H46" s="26">
        <f>C46/C45*100</f>
        <v>48.79479932165065</v>
      </c>
      <c r="I46" s="36">
        <f>D46/D45*100</f>
        <v>52.831077896721204</v>
      </c>
      <c r="J46" s="36">
        <f>E46/E45*100</f>
        <v>50.335834226509469</v>
      </c>
    </row>
    <row r="47" spans="1:10" s="15" customFormat="1" ht="19.899999999999999" customHeight="1" x14ac:dyDescent="0.4">
      <c r="A47" s="40"/>
      <c r="B47" s="13" t="s">
        <v>7</v>
      </c>
      <c r="C47" s="22">
        <v>45291</v>
      </c>
      <c r="D47" s="14">
        <v>7006</v>
      </c>
      <c r="E47" s="14">
        <v>13901</v>
      </c>
      <c r="F47" s="40"/>
      <c r="G47" s="13" t="s">
        <v>7</v>
      </c>
      <c r="H47" s="26">
        <f>C47/C45*100</f>
        <v>51.20520067834935</v>
      </c>
      <c r="I47" s="36">
        <f>D47/D45*100</f>
        <v>47.168922103278796</v>
      </c>
      <c r="J47" s="36">
        <f>E47/E45*100</f>
        <v>49.664165773490531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44544</v>
      </c>
      <c r="D48" s="33">
        <f>SUM(D49:D50)</f>
        <v>7569</v>
      </c>
      <c r="E48" s="33">
        <f>SUM(E49:E50)</f>
        <v>13056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21619</v>
      </c>
      <c r="D49" s="14">
        <v>3987</v>
      </c>
      <c r="E49" s="14">
        <v>6762</v>
      </c>
      <c r="F49" s="40"/>
      <c r="G49" s="13" t="s">
        <v>6</v>
      </c>
      <c r="H49" s="26">
        <f>C49/C48*100</f>
        <v>48.53403376436782</v>
      </c>
      <c r="I49" s="36">
        <f>D49/D48*100</f>
        <v>52.675386444708685</v>
      </c>
      <c r="J49" s="36">
        <f>E49/E48*100</f>
        <v>51.79227941176471</v>
      </c>
    </row>
    <row r="50" spans="1:10" s="15" customFormat="1" ht="19.899999999999999" customHeight="1" x14ac:dyDescent="0.4">
      <c r="A50" s="40"/>
      <c r="B50" s="13" t="s">
        <v>7</v>
      </c>
      <c r="C50" s="22">
        <v>22925</v>
      </c>
      <c r="D50" s="14">
        <v>3582</v>
      </c>
      <c r="E50" s="14">
        <v>6294</v>
      </c>
      <c r="F50" s="40"/>
      <c r="G50" s="13" t="s">
        <v>7</v>
      </c>
      <c r="H50" s="26">
        <f>C50/C48*100</f>
        <v>51.465966235632187</v>
      </c>
      <c r="I50" s="36">
        <f>D50/D48*100</f>
        <v>47.324613555291315</v>
      </c>
      <c r="J50" s="36">
        <f>E50/E48*100</f>
        <v>48.20772058823529</v>
      </c>
    </row>
    <row r="51" spans="1:10" s="15" customFormat="1" ht="19.899999999999999" customHeight="1" x14ac:dyDescent="0.4">
      <c r="A51" s="16" t="s">
        <v>48</v>
      </c>
      <c r="B51" s="13" t="s">
        <v>44</v>
      </c>
      <c r="C51" s="10">
        <f>SUM(C52:C53)</f>
        <v>50849</v>
      </c>
      <c r="D51" s="33">
        <f>SUM(D52:D53)</f>
        <v>9133</v>
      </c>
      <c r="E51" s="33">
        <f>SUM(E52:E53)</f>
        <v>12771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27565</v>
      </c>
      <c r="D52" s="14">
        <v>5196</v>
      </c>
      <c r="E52" s="14">
        <v>7037</v>
      </c>
      <c r="F52" s="40"/>
      <c r="G52" s="13" t="s">
        <v>6</v>
      </c>
      <c r="H52" s="26">
        <f>C52/C51*100</f>
        <v>54.209522311156569</v>
      </c>
      <c r="I52" s="36">
        <f>D52/D51*100</f>
        <v>56.892587320705132</v>
      </c>
      <c r="J52" s="36">
        <f>E52/E51*100</f>
        <v>55.101401613029523</v>
      </c>
    </row>
    <row r="53" spans="1:10" s="15" customFormat="1" ht="19.899999999999999" customHeight="1" x14ac:dyDescent="0.4">
      <c r="A53" s="40"/>
      <c r="B53" s="13" t="s">
        <v>7</v>
      </c>
      <c r="C53" s="22">
        <v>23284</v>
      </c>
      <c r="D53" s="14">
        <v>3937</v>
      </c>
      <c r="E53" s="14">
        <v>5734</v>
      </c>
      <c r="F53" s="40"/>
      <c r="G53" s="13" t="s">
        <v>7</v>
      </c>
      <c r="H53" s="26">
        <f>C53/C51*100</f>
        <v>45.790477688843438</v>
      </c>
      <c r="I53" s="36">
        <f>D53/D51*100</f>
        <v>43.107412679294868</v>
      </c>
      <c r="J53" s="36">
        <f>E53/E51*100</f>
        <v>44.898598386970477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5481</v>
      </c>
      <c r="D54" s="33">
        <f>SUM(D55:D56)</f>
        <v>572</v>
      </c>
      <c r="E54" s="33">
        <f>SUM(E55:E56)</f>
        <v>224</v>
      </c>
      <c r="F54" s="16" t="s">
        <v>19</v>
      </c>
      <c r="G54" s="13" t="s">
        <v>25</v>
      </c>
      <c r="H54" s="25">
        <f>SUM(H55:H56)</f>
        <v>100.00000000000001</v>
      </c>
      <c r="I54" s="35">
        <f>SUM(I55:I56)</f>
        <v>99.999999999999986</v>
      </c>
      <c r="J54" s="35">
        <f>SUM(J55:J56)</f>
        <v>100</v>
      </c>
    </row>
    <row r="55" spans="1:10" s="15" customFormat="1" ht="19.899999999999999" customHeight="1" x14ac:dyDescent="0.4">
      <c r="A55" s="23"/>
      <c r="B55" s="13" t="s">
        <v>6</v>
      </c>
      <c r="C55" s="22">
        <v>4713</v>
      </c>
      <c r="D55" s="14">
        <v>497</v>
      </c>
      <c r="E55" s="14">
        <v>152</v>
      </c>
      <c r="F55" s="23"/>
      <c r="G55" s="13" t="s">
        <v>6</v>
      </c>
      <c r="H55" s="26">
        <f>C55/C54*100</f>
        <v>85.987958401751513</v>
      </c>
      <c r="I55" s="36">
        <f t="shared" ref="I55:J55" si="26">D55/D54*100</f>
        <v>86.888111888111879</v>
      </c>
      <c r="J55" s="36">
        <f t="shared" si="26"/>
        <v>67.857142857142861</v>
      </c>
    </row>
    <row r="56" spans="1:10" s="15" customFormat="1" ht="19.899999999999999" customHeight="1" thickBot="1" x14ac:dyDescent="0.45">
      <c r="A56" s="17"/>
      <c r="B56" s="18" t="s">
        <v>7</v>
      </c>
      <c r="C56" s="24">
        <v>768</v>
      </c>
      <c r="D56" s="34">
        <v>75</v>
      </c>
      <c r="E56" s="34">
        <v>72</v>
      </c>
      <c r="F56" s="17"/>
      <c r="G56" s="18" t="s">
        <v>7</v>
      </c>
      <c r="H56" s="27">
        <f>C56/C54*100</f>
        <v>14.012041598248496</v>
      </c>
      <c r="I56" s="37">
        <f t="shared" ref="I56:J56" si="27">D56/D54*100</f>
        <v>13.111888111888112</v>
      </c>
      <c r="J56" s="37">
        <f t="shared" si="27"/>
        <v>32.142857142857146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4:B4"/>
    <mergeCell ref="F4:G4"/>
    <mergeCell ref="A57:E57"/>
    <mergeCell ref="F57:J57"/>
    <mergeCell ref="A58:E58"/>
    <mergeCell ref="F58:J58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view="pageBreakPreview" zoomScale="80" zoomScaleNormal="100" zoomScaleSheetLayoutView="80" workbookViewId="0">
      <selection activeCell="E6" sqref="E6"/>
    </sheetView>
  </sheetViews>
  <sheetFormatPr defaultColWidth="9" defaultRowHeight="17" x14ac:dyDescent="0.4"/>
  <cols>
    <col min="1" max="1" width="16.7265625" style="21" customWidth="1"/>
    <col min="2" max="2" width="10.7265625" style="21" customWidth="1"/>
    <col min="3" max="5" width="19.7265625" style="2" customWidth="1"/>
    <col min="6" max="6" width="16.7265625" style="2" customWidth="1"/>
    <col min="7" max="7" width="10.7265625" style="2" customWidth="1"/>
    <col min="8" max="10" width="19.7265625" style="2" customWidth="1"/>
    <col min="11" max="256" width="9" style="2"/>
    <col min="257" max="257" width="15.7265625" style="2" customWidth="1"/>
    <col min="258" max="258" width="8.7265625" style="2" customWidth="1"/>
    <col min="259" max="261" width="18.7265625" style="2" customWidth="1"/>
    <col min="262" max="512" width="9" style="2"/>
    <col min="513" max="513" width="15.7265625" style="2" customWidth="1"/>
    <col min="514" max="514" width="8.7265625" style="2" customWidth="1"/>
    <col min="515" max="517" width="18.7265625" style="2" customWidth="1"/>
    <col min="518" max="768" width="9" style="2"/>
    <col min="769" max="769" width="15.7265625" style="2" customWidth="1"/>
    <col min="770" max="770" width="8.7265625" style="2" customWidth="1"/>
    <col min="771" max="773" width="18.7265625" style="2" customWidth="1"/>
    <col min="774" max="1024" width="9" style="2"/>
    <col min="1025" max="1025" width="15.7265625" style="2" customWidth="1"/>
    <col min="1026" max="1026" width="8.7265625" style="2" customWidth="1"/>
    <col min="1027" max="1029" width="18.7265625" style="2" customWidth="1"/>
    <col min="1030" max="1280" width="9" style="2"/>
    <col min="1281" max="1281" width="15.7265625" style="2" customWidth="1"/>
    <col min="1282" max="1282" width="8.7265625" style="2" customWidth="1"/>
    <col min="1283" max="1285" width="18.7265625" style="2" customWidth="1"/>
    <col min="1286" max="1536" width="9" style="2"/>
    <col min="1537" max="1537" width="15.7265625" style="2" customWidth="1"/>
    <col min="1538" max="1538" width="8.7265625" style="2" customWidth="1"/>
    <col min="1539" max="1541" width="18.7265625" style="2" customWidth="1"/>
    <col min="1542" max="1792" width="9" style="2"/>
    <col min="1793" max="1793" width="15.7265625" style="2" customWidth="1"/>
    <col min="1794" max="1794" width="8.7265625" style="2" customWidth="1"/>
    <col min="1795" max="1797" width="18.7265625" style="2" customWidth="1"/>
    <col min="1798" max="2048" width="9" style="2"/>
    <col min="2049" max="2049" width="15.7265625" style="2" customWidth="1"/>
    <col min="2050" max="2050" width="8.7265625" style="2" customWidth="1"/>
    <col min="2051" max="2053" width="18.7265625" style="2" customWidth="1"/>
    <col min="2054" max="2304" width="9" style="2"/>
    <col min="2305" max="2305" width="15.7265625" style="2" customWidth="1"/>
    <col min="2306" max="2306" width="8.7265625" style="2" customWidth="1"/>
    <col min="2307" max="2309" width="18.7265625" style="2" customWidth="1"/>
    <col min="2310" max="2560" width="9" style="2"/>
    <col min="2561" max="2561" width="15.7265625" style="2" customWidth="1"/>
    <col min="2562" max="2562" width="8.7265625" style="2" customWidth="1"/>
    <col min="2563" max="2565" width="18.7265625" style="2" customWidth="1"/>
    <col min="2566" max="2816" width="9" style="2"/>
    <col min="2817" max="2817" width="15.7265625" style="2" customWidth="1"/>
    <col min="2818" max="2818" width="8.7265625" style="2" customWidth="1"/>
    <col min="2819" max="2821" width="18.7265625" style="2" customWidth="1"/>
    <col min="2822" max="3072" width="9" style="2"/>
    <col min="3073" max="3073" width="15.7265625" style="2" customWidth="1"/>
    <col min="3074" max="3074" width="8.7265625" style="2" customWidth="1"/>
    <col min="3075" max="3077" width="18.7265625" style="2" customWidth="1"/>
    <col min="3078" max="3328" width="9" style="2"/>
    <col min="3329" max="3329" width="15.7265625" style="2" customWidth="1"/>
    <col min="3330" max="3330" width="8.7265625" style="2" customWidth="1"/>
    <col min="3331" max="3333" width="18.7265625" style="2" customWidth="1"/>
    <col min="3334" max="3584" width="9" style="2"/>
    <col min="3585" max="3585" width="15.7265625" style="2" customWidth="1"/>
    <col min="3586" max="3586" width="8.7265625" style="2" customWidth="1"/>
    <col min="3587" max="3589" width="18.7265625" style="2" customWidth="1"/>
    <col min="3590" max="3840" width="9" style="2"/>
    <col min="3841" max="3841" width="15.7265625" style="2" customWidth="1"/>
    <col min="3842" max="3842" width="8.7265625" style="2" customWidth="1"/>
    <col min="3843" max="3845" width="18.7265625" style="2" customWidth="1"/>
    <col min="3846" max="4096" width="9" style="2"/>
    <col min="4097" max="4097" width="15.7265625" style="2" customWidth="1"/>
    <col min="4098" max="4098" width="8.7265625" style="2" customWidth="1"/>
    <col min="4099" max="4101" width="18.7265625" style="2" customWidth="1"/>
    <col min="4102" max="4352" width="9" style="2"/>
    <col min="4353" max="4353" width="15.7265625" style="2" customWidth="1"/>
    <col min="4354" max="4354" width="8.7265625" style="2" customWidth="1"/>
    <col min="4355" max="4357" width="18.7265625" style="2" customWidth="1"/>
    <col min="4358" max="4608" width="9" style="2"/>
    <col min="4609" max="4609" width="15.7265625" style="2" customWidth="1"/>
    <col min="4610" max="4610" width="8.7265625" style="2" customWidth="1"/>
    <col min="4611" max="4613" width="18.7265625" style="2" customWidth="1"/>
    <col min="4614" max="4864" width="9" style="2"/>
    <col min="4865" max="4865" width="15.7265625" style="2" customWidth="1"/>
    <col min="4866" max="4866" width="8.7265625" style="2" customWidth="1"/>
    <col min="4867" max="4869" width="18.7265625" style="2" customWidth="1"/>
    <col min="4870" max="5120" width="9" style="2"/>
    <col min="5121" max="5121" width="15.7265625" style="2" customWidth="1"/>
    <col min="5122" max="5122" width="8.7265625" style="2" customWidth="1"/>
    <col min="5123" max="5125" width="18.7265625" style="2" customWidth="1"/>
    <col min="5126" max="5376" width="9" style="2"/>
    <col min="5377" max="5377" width="15.7265625" style="2" customWidth="1"/>
    <col min="5378" max="5378" width="8.7265625" style="2" customWidth="1"/>
    <col min="5379" max="5381" width="18.7265625" style="2" customWidth="1"/>
    <col min="5382" max="5632" width="9" style="2"/>
    <col min="5633" max="5633" width="15.7265625" style="2" customWidth="1"/>
    <col min="5634" max="5634" width="8.7265625" style="2" customWidth="1"/>
    <col min="5635" max="5637" width="18.7265625" style="2" customWidth="1"/>
    <col min="5638" max="5888" width="9" style="2"/>
    <col min="5889" max="5889" width="15.7265625" style="2" customWidth="1"/>
    <col min="5890" max="5890" width="8.7265625" style="2" customWidth="1"/>
    <col min="5891" max="5893" width="18.7265625" style="2" customWidth="1"/>
    <col min="5894" max="6144" width="9" style="2"/>
    <col min="6145" max="6145" width="15.7265625" style="2" customWidth="1"/>
    <col min="6146" max="6146" width="8.7265625" style="2" customWidth="1"/>
    <col min="6147" max="6149" width="18.7265625" style="2" customWidth="1"/>
    <col min="6150" max="6400" width="9" style="2"/>
    <col min="6401" max="6401" width="15.7265625" style="2" customWidth="1"/>
    <col min="6402" max="6402" width="8.7265625" style="2" customWidth="1"/>
    <col min="6403" max="6405" width="18.7265625" style="2" customWidth="1"/>
    <col min="6406" max="6656" width="9" style="2"/>
    <col min="6657" max="6657" width="15.7265625" style="2" customWidth="1"/>
    <col min="6658" max="6658" width="8.7265625" style="2" customWidth="1"/>
    <col min="6659" max="6661" width="18.7265625" style="2" customWidth="1"/>
    <col min="6662" max="6912" width="9" style="2"/>
    <col min="6913" max="6913" width="15.7265625" style="2" customWidth="1"/>
    <col min="6914" max="6914" width="8.7265625" style="2" customWidth="1"/>
    <col min="6915" max="6917" width="18.7265625" style="2" customWidth="1"/>
    <col min="6918" max="7168" width="9" style="2"/>
    <col min="7169" max="7169" width="15.7265625" style="2" customWidth="1"/>
    <col min="7170" max="7170" width="8.7265625" style="2" customWidth="1"/>
    <col min="7171" max="7173" width="18.7265625" style="2" customWidth="1"/>
    <col min="7174" max="7424" width="9" style="2"/>
    <col min="7425" max="7425" width="15.7265625" style="2" customWidth="1"/>
    <col min="7426" max="7426" width="8.7265625" style="2" customWidth="1"/>
    <col min="7427" max="7429" width="18.7265625" style="2" customWidth="1"/>
    <col min="7430" max="7680" width="9" style="2"/>
    <col min="7681" max="7681" width="15.7265625" style="2" customWidth="1"/>
    <col min="7682" max="7682" width="8.7265625" style="2" customWidth="1"/>
    <col min="7683" max="7685" width="18.7265625" style="2" customWidth="1"/>
    <col min="7686" max="7936" width="9" style="2"/>
    <col min="7937" max="7937" width="15.7265625" style="2" customWidth="1"/>
    <col min="7938" max="7938" width="8.7265625" style="2" customWidth="1"/>
    <col min="7939" max="7941" width="18.7265625" style="2" customWidth="1"/>
    <col min="7942" max="8192" width="9" style="2"/>
    <col min="8193" max="8193" width="15.7265625" style="2" customWidth="1"/>
    <col min="8194" max="8194" width="8.7265625" style="2" customWidth="1"/>
    <col min="8195" max="8197" width="18.7265625" style="2" customWidth="1"/>
    <col min="8198" max="8448" width="9" style="2"/>
    <col min="8449" max="8449" width="15.7265625" style="2" customWidth="1"/>
    <col min="8450" max="8450" width="8.7265625" style="2" customWidth="1"/>
    <col min="8451" max="8453" width="18.7265625" style="2" customWidth="1"/>
    <col min="8454" max="8704" width="9" style="2"/>
    <col min="8705" max="8705" width="15.7265625" style="2" customWidth="1"/>
    <col min="8706" max="8706" width="8.7265625" style="2" customWidth="1"/>
    <col min="8707" max="8709" width="18.7265625" style="2" customWidth="1"/>
    <col min="8710" max="8960" width="9" style="2"/>
    <col min="8961" max="8961" width="15.7265625" style="2" customWidth="1"/>
    <col min="8962" max="8962" width="8.7265625" style="2" customWidth="1"/>
    <col min="8963" max="8965" width="18.7265625" style="2" customWidth="1"/>
    <col min="8966" max="9216" width="9" style="2"/>
    <col min="9217" max="9217" width="15.7265625" style="2" customWidth="1"/>
    <col min="9218" max="9218" width="8.7265625" style="2" customWidth="1"/>
    <col min="9219" max="9221" width="18.7265625" style="2" customWidth="1"/>
    <col min="9222" max="9472" width="9" style="2"/>
    <col min="9473" max="9473" width="15.7265625" style="2" customWidth="1"/>
    <col min="9474" max="9474" width="8.7265625" style="2" customWidth="1"/>
    <col min="9475" max="9477" width="18.7265625" style="2" customWidth="1"/>
    <col min="9478" max="9728" width="9" style="2"/>
    <col min="9729" max="9729" width="15.7265625" style="2" customWidth="1"/>
    <col min="9730" max="9730" width="8.7265625" style="2" customWidth="1"/>
    <col min="9731" max="9733" width="18.7265625" style="2" customWidth="1"/>
    <col min="9734" max="9984" width="9" style="2"/>
    <col min="9985" max="9985" width="15.7265625" style="2" customWidth="1"/>
    <col min="9986" max="9986" width="8.7265625" style="2" customWidth="1"/>
    <col min="9987" max="9989" width="18.7265625" style="2" customWidth="1"/>
    <col min="9990" max="10240" width="9" style="2"/>
    <col min="10241" max="10241" width="15.7265625" style="2" customWidth="1"/>
    <col min="10242" max="10242" width="8.7265625" style="2" customWidth="1"/>
    <col min="10243" max="10245" width="18.7265625" style="2" customWidth="1"/>
    <col min="10246" max="10496" width="9" style="2"/>
    <col min="10497" max="10497" width="15.7265625" style="2" customWidth="1"/>
    <col min="10498" max="10498" width="8.7265625" style="2" customWidth="1"/>
    <col min="10499" max="10501" width="18.7265625" style="2" customWidth="1"/>
    <col min="10502" max="10752" width="9" style="2"/>
    <col min="10753" max="10753" width="15.7265625" style="2" customWidth="1"/>
    <col min="10754" max="10754" width="8.7265625" style="2" customWidth="1"/>
    <col min="10755" max="10757" width="18.7265625" style="2" customWidth="1"/>
    <col min="10758" max="11008" width="9" style="2"/>
    <col min="11009" max="11009" width="15.7265625" style="2" customWidth="1"/>
    <col min="11010" max="11010" width="8.7265625" style="2" customWidth="1"/>
    <col min="11011" max="11013" width="18.7265625" style="2" customWidth="1"/>
    <col min="11014" max="11264" width="9" style="2"/>
    <col min="11265" max="11265" width="15.7265625" style="2" customWidth="1"/>
    <col min="11266" max="11266" width="8.7265625" style="2" customWidth="1"/>
    <col min="11267" max="11269" width="18.7265625" style="2" customWidth="1"/>
    <col min="11270" max="11520" width="9" style="2"/>
    <col min="11521" max="11521" width="15.7265625" style="2" customWidth="1"/>
    <col min="11522" max="11522" width="8.7265625" style="2" customWidth="1"/>
    <col min="11523" max="11525" width="18.7265625" style="2" customWidth="1"/>
    <col min="11526" max="11776" width="9" style="2"/>
    <col min="11777" max="11777" width="15.7265625" style="2" customWidth="1"/>
    <col min="11778" max="11778" width="8.7265625" style="2" customWidth="1"/>
    <col min="11779" max="11781" width="18.7265625" style="2" customWidth="1"/>
    <col min="11782" max="12032" width="9" style="2"/>
    <col min="12033" max="12033" width="15.7265625" style="2" customWidth="1"/>
    <col min="12034" max="12034" width="8.7265625" style="2" customWidth="1"/>
    <col min="12035" max="12037" width="18.7265625" style="2" customWidth="1"/>
    <col min="12038" max="12288" width="9" style="2"/>
    <col min="12289" max="12289" width="15.7265625" style="2" customWidth="1"/>
    <col min="12290" max="12290" width="8.7265625" style="2" customWidth="1"/>
    <col min="12291" max="12293" width="18.7265625" style="2" customWidth="1"/>
    <col min="12294" max="12544" width="9" style="2"/>
    <col min="12545" max="12545" width="15.7265625" style="2" customWidth="1"/>
    <col min="12546" max="12546" width="8.7265625" style="2" customWidth="1"/>
    <col min="12547" max="12549" width="18.7265625" style="2" customWidth="1"/>
    <col min="12550" max="12800" width="9" style="2"/>
    <col min="12801" max="12801" width="15.7265625" style="2" customWidth="1"/>
    <col min="12802" max="12802" width="8.7265625" style="2" customWidth="1"/>
    <col min="12803" max="12805" width="18.7265625" style="2" customWidth="1"/>
    <col min="12806" max="13056" width="9" style="2"/>
    <col min="13057" max="13057" width="15.7265625" style="2" customWidth="1"/>
    <col min="13058" max="13058" width="8.7265625" style="2" customWidth="1"/>
    <col min="13059" max="13061" width="18.7265625" style="2" customWidth="1"/>
    <col min="13062" max="13312" width="9" style="2"/>
    <col min="13313" max="13313" width="15.7265625" style="2" customWidth="1"/>
    <col min="13314" max="13314" width="8.7265625" style="2" customWidth="1"/>
    <col min="13315" max="13317" width="18.7265625" style="2" customWidth="1"/>
    <col min="13318" max="13568" width="9" style="2"/>
    <col min="13569" max="13569" width="15.7265625" style="2" customWidth="1"/>
    <col min="13570" max="13570" width="8.7265625" style="2" customWidth="1"/>
    <col min="13571" max="13573" width="18.7265625" style="2" customWidth="1"/>
    <col min="13574" max="13824" width="9" style="2"/>
    <col min="13825" max="13825" width="15.7265625" style="2" customWidth="1"/>
    <col min="13826" max="13826" width="8.7265625" style="2" customWidth="1"/>
    <col min="13827" max="13829" width="18.7265625" style="2" customWidth="1"/>
    <col min="13830" max="14080" width="9" style="2"/>
    <col min="14081" max="14081" width="15.7265625" style="2" customWidth="1"/>
    <col min="14082" max="14082" width="8.7265625" style="2" customWidth="1"/>
    <col min="14083" max="14085" width="18.7265625" style="2" customWidth="1"/>
    <col min="14086" max="14336" width="9" style="2"/>
    <col min="14337" max="14337" width="15.7265625" style="2" customWidth="1"/>
    <col min="14338" max="14338" width="8.7265625" style="2" customWidth="1"/>
    <col min="14339" max="14341" width="18.7265625" style="2" customWidth="1"/>
    <col min="14342" max="14592" width="9" style="2"/>
    <col min="14593" max="14593" width="15.7265625" style="2" customWidth="1"/>
    <col min="14594" max="14594" width="8.7265625" style="2" customWidth="1"/>
    <col min="14595" max="14597" width="18.7265625" style="2" customWidth="1"/>
    <col min="14598" max="14848" width="9" style="2"/>
    <col min="14849" max="14849" width="15.7265625" style="2" customWidth="1"/>
    <col min="14850" max="14850" width="8.7265625" style="2" customWidth="1"/>
    <col min="14851" max="14853" width="18.7265625" style="2" customWidth="1"/>
    <col min="14854" max="15104" width="9" style="2"/>
    <col min="15105" max="15105" width="15.7265625" style="2" customWidth="1"/>
    <col min="15106" max="15106" width="8.7265625" style="2" customWidth="1"/>
    <col min="15107" max="15109" width="18.7265625" style="2" customWidth="1"/>
    <col min="15110" max="15360" width="9" style="2"/>
    <col min="15361" max="15361" width="15.7265625" style="2" customWidth="1"/>
    <col min="15362" max="15362" width="8.7265625" style="2" customWidth="1"/>
    <col min="15363" max="15365" width="18.7265625" style="2" customWidth="1"/>
    <col min="15366" max="15616" width="9" style="2"/>
    <col min="15617" max="15617" width="15.7265625" style="2" customWidth="1"/>
    <col min="15618" max="15618" width="8.7265625" style="2" customWidth="1"/>
    <col min="15619" max="15621" width="18.7265625" style="2" customWidth="1"/>
    <col min="15622" max="15872" width="9" style="2"/>
    <col min="15873" max="15873" width="15.7265625" style="2" customWidth="1"/>
    <col min="15874" max="15874" width="8.7265625" style="2" customWidth="1"/>
    <col min="15875" max="15877" width="18.7265625" style="2" customWidth="1"/>
    <col min="15878" max="16128" width="9" style="2"/>
    <col min="16129" max="16129" width="15.7265625" style="2" customWidth="1"/>
    <col min="16130" max="16130" width="8.7265625" style="2" customWidth="1"/>
    <col min="16131" max="16133" width="18.7265625" style="2" customWidth="1"/>
    <col min="16134" max="16384" width="9" style="2"/>
  </cols>
  <sheetData>
    <row r="1" spans="1:10" s="1" customFormat="1" ht="34.9" customHeight="1" x14ac:dyDescent="0.45">
      <c r="A1" s="42" t="s">
        <v>0</v>
      </c>
      <c r="B1" s="42"/>
      <c r="C1" s="42"/>
      <c r="D1" s="42"/>
      <c r="E1" s="42"/>
      <c r="F1" s="42" t="s">
        <v>0</v>
      </c>
      <c r="G1" s="42"/>
      <c r="H1" s="42"/>
      <c r="I1" s="42"/>
      <c r="J1" s="42"/>
    </row>
    <row r="2" spans="1:10" ht="19.899999999999999" customHeight="1" x14ac:dyDescent="0.45">
      <c r="A2" s="43" t="s">
        <v>58</v>
      </c>
      <c r="B2" s="43"/>
      <c r="C2" s="43"/>
      <c r="D2" s="43"/>
      <c r="E2" s="43"/>
      <c r="F2" s="43" t="s">
        <v>59</v>
      </c>
      <c r="G2" s="43"/>
      <c r="H2" s="43"/>
      <c r="I2" s="43"/>
      <c r="J2" s="43"/>
    </row>
    <row r="3" spans="1:10" ht="15" customHeight="1" thickBot="1" x14ac:dyDescent="0.45">
      <c r="A3" s="21" t="s">
        <v>1</v>
      </c>
      <c r="B3" s="21" t="s">
        <v>1</v>
      </c>
      <c r="C3" s="28"/>
      <c r="D3" s="44" t="s">
        <v>21</v>
      </c>
      <c r="E3" s="44"/>
      <c r="F3" s="21"/>
      <c r="G3" s="21"/>
      <c r="H3" s="28"/>
      <c r="I3" s="44" t="s">
        <v>30</v>
      </c>
      <c r="J3" s="44"/>
    </row>
    <row r="4" spans="1:10" ht="22.9" customHeight="1" x14ac:dyDescent="0.4">
      <c r="A4" s="45" t="s">
        <v>2</v>
      </c>
      <c r="B4" s="46"/>
      <c r="C4" s="3" t="s">
        <v>35</v>
      </c>
      <c r="D4" s="4" t="s">
        <v>4</v>
      </c>
      <c r="E4" s="5" t="s">
        <v>5</v>
      </c>
      <c r="F4" s="45" t="s">
        <v>2</v>
      </c>
      <c r="G4" s="46"/>
      <c r="H4" s="3" t="s">
        <v>3</v>
      </c>
      <c r="I4" s="4" t="s">
        <v>4</v>
      </c>
      <c r="J4" s="5" t="s">
        <v>5</v>
      </c>
    </row>
    <row r="5" spans="1:10" s="8" customFormat="1" ht="4.5" customHeight="1" x14ac:dyDescent="0.4">
      <c r="A5" s="6"/>
      <c r="B5" s="7"/>
      <c r="C5" s="31"/>
      <c r="D5" s="32"/>
      <c r="E5" s="32"/>
      <c r="F5" s="6"/>
      <c r="G5" s="7"/>
      <c r="H5" s="31"/>
      <c r="I5" s="32"/>
      <c r="J5" s="32"/>
    </row>
    <row r="6" spans="1:10" s="11" customFormat="1" ht="19.899999999999999" customHeight="1" x14ac:dyDescent="0.4">
      <c r="A6" s="38" t="s">
        <v>37</v>
      </c>
      <c r="B6" s="9" t="s">
        <v>1</v>
      </c>
      <c r="C6" s="10">
        <v>1144153</v>
      </c>
      <c r="D6" s="33">
        <v>166173</v>
      </c>
      <c r="E6" s="33">
        <v>526536</v>
      </c>
      <c r="F6" s="38" t="s">
        <v>36</v>
      </c>
      <c r="G6" s="9" t="s">
        <v>1</v>
      </c>
      <c r="H6" s="25">
        <f>SUM(H7:H8)</f>
        <v>100</v>
      </c>
      <c r="I6" s="35">
        <f>SUM(I7:I8)</f>
        <v>99.999398217520309</v>
      </c>
      <c r="J6" s="35">
        <f>SUM(J7:J8)</f>
        <v>99.999810079462748</v>
      </c>
    </row>
    <row r="7" spans="1:10" s="15" customFormat="1" ht="19.899999999999999" customHeight="1" x14ac:dyDescent="0.4">
      <c r="A7" s="12"/>
      <c r="B7" s="13" t="s">
        <v>6</v>
      </c>
      <c r="C7" s="22">
        <v>584997</v>
      </c>
      <c r="D7" s="14">
        <v>90127</v>
      </c>
      <c r="E7" s="14">
        <v>265173</v>
      </c>
      <c r="F7" s="12"/>
      <c r="G7" s="13" t="s">
        <v>6</v>
      </c>
      <c r="H7" s="26">
        <f>C7/C6*100</f>
        <v>51.129263306568262</v>
      </c>
      <c r="I7" s="36">
        <f t="shared" ref="I7:J7" si="0">D7/D6*100</f>
        <v>54.236849548362251</v>
      </c>
      <c r="J7" s="36">
        <f t="shared" si="0"/>
        <v>50.361798623455947</v>
      </c>
    </row>
    <row r="8" spans="1:10" s="15" customFormat="1" ht="19.899999999999999" customHeight="1" x14ac:dyDescent="0.4">
      <c r="A8" s="12"/>
      <c r="B8" s="13" t="s">
        <v>7</v>
      </c>
      <c r="C8" s="22">
        <v>559156</v>
      </c>
      <c r="D8" s="14">
        <v>76045</v>
      </c>
      <c r="E8" s="14">
        <v>261362</v>
      </c>
      <c r="F8" s="12"/>
      <c r="G8" s="13" t="s">
        <v>7</v>
      </c>
      <c r="H8" s="26">
        <f>C8/C6*100</f>
        <v>48.870736693431738</v>
      </c>
      <c r="I8" s="36">
        <f t="shared" ref="I8:J8" si="1">D8/D6*100</f>
        <v>45.762548669158051</v>
      </c>
      <c r="J8" s="36">
        <f t="shared" si="1"/>
        <v>49.638011456006808</v>
      </c>
    </row>
    <row r="9" spans="1:10" s="15" customFormat="1" ht="19.899999999999999" customHeight="1" x14ac:dyDescent="0.4">
      <c r="A9" s="16" t="s">
        <v>22</v>
      </c>
      <c r="B9" s="13" t="s">
        <v>23</v>
      </c>
      <c r="C9" s="10">
        <f>SUM(C10:C11)</f>
        <v>823</v>
      </c>
      <c r="D9" s="33">
        <f>SUM(D10:D11)</f>
        <v>81</v>
      </c>
      <c r="E9" s="33">
        <f>SUM(E10:E11)</f>
        <v>235</v>
      </c>
      <c r="F9" s="16" t="s">
        <v>22</v>
      </c>
      <c r="G9" s="13" t="s">
        <v>23</v>
      </c>
      <c r="H9" s="25">
        <f>SUM(H10:H11)</f>
        <v>100</v>
      </c>
      <c r="I9" s="35">
        <f>SUM(I10:I11)</f>
        <v>99.999999999999986</v>
      </c>
      <c r="J9" s="35">
        <f>SUM(J10:J11)</f>
        <v>100</v>
      </c>
    </row>
    <row r="10" spans="1:10" s="15" customFormat="1" ht="19.899999999999999" customHeight="1" x14ac:dyDescent="0.4">
      <c r="A10" s="16"/>
      <c r="B10" s="13" t="s">
        <v>6</v>
      </c>
      <c r="C10" s="22">
        <v>504</v>
      </c>
      <c r="D10" s="14">
        <v>54</v>
      </c>
      <c r="E10" s="14">
        <v>150</v>
      </c>
      <c r="F10" s="16"/>
      <c r="G10" s="13" t="s">
        <v>6</v>
      </c>
      <c r="H10" s="26">
        <f>C10/C9*100</f>
        <v>61.23936816524909</v>
      </c>
      <c r="I10" s="36">
        <f t="shared" ref="I10:J10" si="2">D10/D9*100</f>
        <v>66.666666666666657</v>
      </c>
      <c r="J10" s="36">
        <f t="shared" si="2"/>
        <v>63.829787234042556</v>
      </c>
    </row>
    <row r="11" spans="1:10" s="15" customFormat="1" ht="19.899999999999999" customHeight="1" x14ac:dyDescent="0.4">
      <c r="A11" s="16"/>
      <c r="B11" s="13" t="s">
        <v>7</v>
      </c>
      <c r="C11" s="22">
        <v>319</v>
      </c>
      <c r="D11" s="14">
        <v>27</v>
      </c>
      <c r="E11" s="14">
        <v>85</v>
      </c>
      <c r="F11" s="16"/>
      <c r="G11" s="13" t="s">
        <v>7</v>
      </c>
      <c r="H11" s="26">
        <f>C11/C9*100</f>
        <v>38.76063183475091</v>
      </c>
      <c r="I11" s="36">
        <f t="shared" ref="I11:J11" si="3">D11/D9*100</f>
        <v>33.333333333333329</v>
      </c>
      <c r="J11" s="36">
        <f t="shared" si="3"/>
        <v>36.170212765957451</v>
      </c>
    </row>
    <row r="12" spans="1:10" s="15" customFormat="1" ht="19.899999999999999" customHeight="1" x14ac:dyDescent="0.4">
      <c r="A12" s="16" t="s">
        <v>56</v>
      </c>
      <c r="B12" s="13" t="s">
        <v>24</v>
      </c>
      <c r="C12" s="10">
        <f>SUM(C13:C14)</f>
        <v>646</v>
      </c>
      <c r="D12" s="33">
        <f>SUM(D13:D14)</f>
        <v>72</v>
      </c>
      <c r="E12" s="33">
        <f>SUM(E13:E14)</f>
        <v>195</v>
      </c>
      <c r="F12" s="16" t="s">
        <v>56</v>
      </c>
      <c r="G12" s="13" t="s">
        <v>24</v>
      </c>
      <c r="H12" s="25">
        <f>SUM(H13:H14)</f>
        <v>100</v>
      </c>
      <c r="I12" s="35">
        <f>SUM(I13:I14)</f>
        <v>100</v>
      </c>
      <c r="J12" s="35">
        <f>SUM(J13:J14)</f>
        <v>100</v>
      </c>
    </row>
    <row r="13" spans="1:10" s="15" customFormat="1" ht="19.899999999999999" customHeight="1" x14ac:dyDescent="0.4">
      <c r="A13" s="16"/>
      <c r="B13" s="13" t="s">
        <v>6</v>
      </c>
      <c r="C13" s="22">
        <v>445</v>
      </c>
      <c r="D13" s="14">
        <v>55</v>
      </c>
      <c r="E13" s="14">
        <v>140</v>
      </c>
      <c r="F13" s="16"/>
      <c r="G13" s="13" t="s">
        <v>6</v>
      </c>
      <c r="H13" s="26">
        <f>C13/C12*100</f>
        <v>68.885448916408663</v>
      </c>
      <c r="I13" s="36">
        <f t="shared" ref="I13:J13" si="4">D13/D12*100</f>
        <v>76.388888888888886</v>
      </c>
      <c r="J13" s="36">
        <f t="shared" si="4"/>
        <v>71.794871794871796</v>
      </c>
    </row>
    <row r="14" spans="1:10" s="15" customFormat="1" ht="19.899999999999999" customHeight="1" x14ac:dyDescent="0.4">
      <c r="A14" s="16"/>
      <c r="B14" s="13" t="s">
        <v>7</v>
      </c>
      <c r="C14" s="22">
        <v>201</v>
      </c>
      <c r="D14" s="14">
        <v>17</v>
      </c>
      <c r="E14" s="14">
        <v>55</v>
      </c>
      <c r="F14" s="16"/>
      <c r="G14" s="13" t="s">
        <v>7</v>
      </c>
      <c r="H14" s="26">
        <f>C14/C12*100</f>
        <v>31.11455108359133</v>
      </c>
      <c r="I14" s="36">
        <f t="shared" ref="I14:J14" si="5">D14/D12*100</f>
        <v>23.611111111111111</v>
      </c>
      <c r="J14" s="36">
        <f t="shared" si="5"/>
        <v>28.205128205128204</v>
      </c>
    </row>
    <row r="15" spans="1:10" s="15" customFormat="1" ht="19.899999999999999" customHeight="1" x14ac:dyDescent="0.4">
      <c r="A15" s="16" t="s">
        <v>57</v>
      </c>
      <c r="B15" s="13" t="s">
        <v>24</v>
      </c>
      <c r="C15" s="10">
        <f>SUM(C16:C17)</f>
        <v>4837</v>
      </c>
      <c r="D15" s="33">
        <f>SUM(D16:D17)</f>
        <v>512</v>
      </c>
      <c r="E15" s="33">
        <f>SUM(E16:E17)</f>
        <v>1762</v>
      </c>
      <c r="F15" s="16" t="s">
        <v>57</v>
      </c>
      <c r="G15" s="13" t="s">
        <v>24</v>
      </c>
      <c r="H15" s="25">
        <f>SUM(H16:H17)</f>
        <v>100</v>
      </c>
      <c r="I15" s="35">
        <f>SUM(I16:I17)</f>
        <v>100</v>
      </c>
      <c r="J15" s="35">
        <f>SUM(J16:J17)</f>
        <v>100</v>
      </c>
    </row>
    <row r="16" spans="1:10" s="15" customFormat="1" ht="19.899999999999999" customHeight="1" x14ac:dyDescent="0.4">
      <c r="A16" s="23"/>
      <c r="B16" s="13" t="s">
        <v>6</v>
      </c>
      <c r="C16" s="22">
        <v>3089</v>
      </c>
      <c r="D16" s="14">
        <v>360</v>
      </c>
      <c r="E16" s="14">
        <v>1153</v>
      </c>
      <c r="F16" s="23"/>
      <c r="G16" s="13" t="s">
        <v>6</v>
      </c>
      <c r="H16" s="26">
        <f>C16/C15*100</f>
        <v>63.86189787058094</v>
      </c>
      <c r="I16" s="36">
        <f t="shared" ref="I16:J16" si="6">D16/D15*100</f>
        <v>70.3125</v>
      </c>
      <c r="J16" s="36">
        <f t="shared" si="6"/>
        <v>65.437003405221333</v>
      </c>
    </row>
    <row r="17" spans="1:10" s="15" customFormat="1" ht="19.899999999999999" customHeight="1" x14ac:dyDescent="0.4">
      <c r="A17" s="16"/>
      <c r="B17" s="13" t="s">
        <v>7</v>
      </c>
      <c r="C17" s="22">
        <v>1748</v>
      </c>
      <c r="D17" s="14">
        <v>152</v>
      </c>
      <c r="E17" s="14">
        <v>609</v>
      </c>
      <c r="F17" s="16"/>
      <c r="G17" s="13" t="s">
        <v>7</v>
      </c>
      <c r="H17" s="26">
        <f>C17/C15*100</f>
        <v>36.138102129419067</v>
      </c>
      <c r="I17" s="36">
        <f t="shared" ref="I17:J17" si="7">D17/D15*100</f>
        <v>29.6875</v>
      </c>
      <c r="J17" s="36">
        <f t="shared" si="7"/>
        <v>34.56299659477866</v>
      </c>
    </row>
    <row r="18" spans="1:10" s="15" customFormat="1" ht="19.899999999999999" customHeight="1" x14ac:dyDescent="0.4">
      <c r="A18" s="16" t="s">
        <v>10</v>
      </c>
      <c r="B18" s="13" t="s">
        <v>25</v>
      </c>
      <c r="C18" s="10">
        <f>SUM(C19:C20)</f>
        <v>17132</v>
      </c>
      <c r="D18" s="33">
        <f>SUM(D19:D20)</f>
        <v>1962</v>
      </c>
      <c r="E18" s="33">
        <f>SUM(E19:E20)</f>
        <v>9135</v>
      </c>
      <c r="F18" s="16" t="s">
        <v>10</v>
      </c>
      <c r="G18" s="13" t="s">
        <v>25</v>
      </c>
      <c r="H18" s="25">
        <f>SUM(H19:H20)</f>
        <v>100</v>
      </c>
      <c r="I18" s="35">
        <f>SUM(I19:I20)</f>
        <v>100</v>
      </c>
      <c r="J18" s="35">
        <f>SUM(J19:J20)</f>
        <v>100</v>
      </c>
    </row>
    <row r="19" spans="1:10" s="15" customFormat="1" ht="19.899999999999999" customHeight="1" x14ac:dyDescent="0.4">
      <c r="A19" s="23"/>
      <c r="B19" s="13" t="s">
        <v>6</v>
      </c>
      <c r="C19" s="22">
        <v>10337</v>
      </c>
      <c r="D19" s="14">
        <v>1268</v>
      </c>
      <c r="E19" s="14">
        <v>5542</v>
      </c>
      <c r="F19" s="23"/>
      <c r="G19" s="13" t="s">
        <v>6</v>
      </c>
      <c r="H19" s="26">
        <f>C19/C18*100</f>
        <v>60.337380340882561</v>
      </c>
      <c r="I19" s="36">
        <f>D19/D18*100</f>
        <v>64.627930682976555</v>
      </c>
      <c r="J19" s="36">
        <f t="shared" ref="J19" si="8">E19/E18*100</f>
        <v>60.667761357416531</v>
      </c>
    </row>
    <row r="20" spans="1:10" s="15" customFormat="1" ht="19.899999999999999" customHeight="1" x14ac:dyDescent="0.4">
      <c r="A20" s="16"/>
      <c r="B20" s="13" t="s">
        <v>7</v>
      </c>
      <c r="C20" s="22">
        <v>6795</v>
      </c>
      <c r="D20" s="14">
        <v>694</v>
      </c>
      <c r="E20" s="14">
        <v>3593</v>
      </c>
      <c r="F20" s="16"/>
      <c r="G20" s="13" t="s">
        <v>7</v>
      </c>
      <c r="H20" s="26">
        <f>C20/C18*100</f>
        <v>39.662619659117446</v>
      </c>
      <c r="I20" s="36">
        <f t="shared" ref="I20:J20" si="9">D20/D18*100</f>
        <v>35.372069317023445</v>
      </c>
      <c r="J20" s="36">
        <f t="shared" si="9"/>
        <v>39.332238642583469</v>
      </c>
    </row>
    <row r="21" spans="1:10" s="15" customFormat="1" ht="19.899999999999999" customHeight="1" x14ac:dyDescent="0.4">
      <c r="A21" s="16" t="s">
        <v>11</v>
      </c>
      <c r="B21" s="13" t="s">
        <v>25</v>
      </c>
      <c r="C21" s="10">
        <f>SUM(C22:C23)</f>
        <v>45385</v>
      </c>
      <c r="D21" s="33">
        <f>SUM(D22:D23)</f>
        <v>5437</v>
      </c>
      <c r="E21" s="33">
        <f>SUM(E22:E23)</f>
        <v>29198</v>
      </c>
      <c r="F21" s="16" t="s">
        <v>11</v>
      </c>
      <c r="G21" s="13" t="s">
        <v>25</v>
      </c>
      <c r="H21" s="25">
        <f>SUM(H22:H23)</f>
        <v>100</v>
      </c>
      <c r="I21" s="35">
        <f>SUM(I22:I23)</f>
        <v>100</v>
      </c>
      <c r="J21" s="35">
        <f>SUM(J22:J23)</f>
        <v>100</v>
      </c>
    </row>
    <row r="22" spans="1:10" s="15" customFormat="1" ht="19.899999999999999" customHeight="1" x14ac:dyDescent="0.4">
      <c r="A22" s="23"/>
      <c r="B22" s="13" t="s">
        <v>6</v>
      </c>
      <c r="C22" s="22">
        <v>26129</v>
      </c>
      <c r="D22" s="14">
        <v>3315</v>
      </c>
      <c r="E22" s="14">
        <v>16695</v>
      </c>
      <c r="F22" s="23"/>
      <c r="G22" s="13" t="s">
        <v>6</v>
      </c>
      <c r="H22" s="26">
        <f>C22/C21*100</f>
        <v>57.571884984025559</v>
      </c>
      <c r="I22" s="36">
        <f t="shared" ref="I22:J22" si="10">D22/D21*100</f>
        <v>60.971123781497148</v>
      </c>
      <c r="J22" s="36">
        <f t="shared" si="10"/>
        <v>57.178573874922947</v>
      </c>
    </row>
    <row r="23" spans="1:10" s="15" customFormat="1" ht="19.899999999999999" customHeight="1" x14ac:dyDescent="0.4">
      <c r="A23" s="16"/>
      <c r="B23" s="13" t="s">
        <v>7</v>
      </c>
      <c r="C23" s="22">
        <v>19256</v>
      </c>
      <c r="D23" s="14">
        <v>2122</v>
      </c>
      <c r="E23" s="14">
        <v>12503</v>
      </c>
      <c r="F23" s="16"/>
      <c r="G23" s="13" t="s">
        <v>7</v>
      </c>
      <c r="H23" s="26">
        <f>C23/C21*100</f>
        <v>42.428115015974441</v>
      </c>
      <c r="I23" s="36">
        <f t="shared" ref="I23:J23" si="11">D23/D21*100</f>
        <v>39.028876218502852</v>
      </c>
      <c r="J23" s="36">
        <f t="shared" si="11"/>
        <v>42.82142612507706</v>
      </c>
    </row>
    <row r="24" spans="1:10" s="15" customFormat="1" ht="19.899999999999999" customHeight="1" x14ac:dyDescent="0.4">
      <c r="A24" s="16" t="s">
        <v>12</v>
      </c>
      <c r="B24" s="13" t="s">
        <v>25</v>
      </c>
      <c r="C24" s="10">
        <f>SUM(C25:C26)</f>
        <v>69599</v>
      </c>
      <c r="D24" s="33">
        <f>SUM(D25:D26)</f>
        <v>8623</v>
      </c>
      <c r="E24" s="33">
        <f>SUM(E25:E26)</f>
        <v>45207</v>
      </c>
      <c r="F24" s="16" t="s">
        <v>12</v>
      </c>
      <c r="G24" s="13" t="s">
        <v>25</v>
      </c>
      <c r="H24" s="25">
        <f>SUM(H25:H26)</f>
        <v>100</v>
      </c>
      <c r="I24" s="35">
        <f>SUM(I25:I26)</f>
        <v>100</v>
      </c>
      <c r="J24" s="35">
        <f>SUM(J25:J26)</f>
        <v>100</v>
      </c>
    </row>
    <row r="25" spans="1:10" s="15" customFormat="1" ht="19.899999999999999" customHeight="1" x14ac:dyDescent="0.4">
      <c r="A25" s="23"/>
      <c r="B25" s="13" t="s">
        <v>6</v>
      </c>
      <c r="C25" s="22">
        <v>38771</v>
      </c>
      <c r="D25" s="14">
        <v>5082</v>
      </c>
      <c r="E25" s="14">
        <v>24954</v>
      </c>
      <c r="F25" s="23"/>
      <c r="G25" s="13" t="s">
        <v>6</v>
      </c>
      <c r="H25" s="26">
        <f>C25/C24*100</f>
        <v>55.706260147415911</v>
      </c>
      <c r="I25" s="36">
        <f t="shared" ref="I25:J25" si="12">D25/D24*100</f>
        <v>58.935405311376556</v>
      </c>
      <c r="J25" s="36">
        <f t="shared" si="12"/>
        <v>55.199416019642975</v>
      </c>
    </row>
    <row r="26" spans="1:10" s="15" customFormat="1" ht="19.899999999999999" customHeight="1" x14ac:dyDescent="0.4">
      <c r="A26" s="16"/>
      <c r="B26" s="13" t="s">
        <v>7</v>
      </c>
      <c r="C26" s="22">
        <v>30828</v>
      </c>
      <c r="D26" s="14">
        <v>3541</v>
      </c>
      <c r="E26" s="14">
        <v>20253</v>
      </c>
      <c r="F26" s="16"/>
      <c r="G26" s="13" t="s">
        <v>7</v>
      </c>
      <c r="H26" s="26">
        <f>C26/C24*100</f>
        <v>44.293739852584089</v>
      </c>
      <c r="I26" s="36">
        <f t="shared" ref="I26:J26" si="13">D26/D24*100</f>
        <v>41.064594688623451</v>
      </c>
      <c r="J26" s="36">
        <f t="shared" si="13"/>
        <v>44.800583980357025</v>
      </c>
    </row>
    <row r="27" spans="1:10" s="15" customFormat="1" ht="19.899999999999999" customHeight="1" x14ac:dyDescent="0.4">
      <c r="A27" s="16" t="s">
        <v>13</v>
      </c>
      <c r="B27" s="13" t="s">
        <v>25</v>
      </c>
      <c r="C27" s="10">
        <f>SUM(C28:C29)</f>
        <v>99334</v>
      </c>
      <c r="D27" s="33">
        <f>SUM(D28:D29)</f>
        <v>12645</v>
      </c>
      <c r="E27" s="33">
        <f>SUM(E28:E29)</f>
        <v>57887</v>
      </c>
      <c r="F27" s="16" t="s">
        <v>13</v>
      </c>
      <c r="G27" s="13" t="s">
        <v>25</v>
      </c>
      <c r="H27" s="25">
        <f>SUM(H28:H29)</f>
        <v>100</v>
      </c>
      <c r="I27" s="35">
        <f>SUM(I28:I29)</f>
        <v>100</v>
      </c>
      <c r="J27" s="35">
        <f>SUM(J28:J29)</f>
        <v>100</v>
      </c>
    </row>
    <row r="28" spans="1:10" s="15" customFormat="1" ht="19.899999999999999" customHeight="1" x14ac:dyDescent="0.4">
      <c r="A28" s="23"/>
      <c r="B28" s="13" t="s">
        <v>6</v>
      </c>
      <c r="C28" s="22">
        <v>53210</v>
      </c>
      <c r="D28" s="14">
        <v>7161</v>
      </c>
      <c r="E28" s="14">
        <v>30061</v>
      </c>
      <c r="F28" s="23"/>
      <c r="G28" s="13" t="s">
        <v>6</v>
      </c>
      <c r="H28" s="26">
        <f>C28/C27*100</f>
        <v>53.566754585539698</v>
      </c>
      <c r="I28" s="36">
        <f t="shared" ref="I28:J28" si="14">D28/D27*100</f>
        <v>56.631079478054566</v>
      </c>
      <c r="J28" s="36">
        <f t="shared" si="14"/>
        <v>51.930485255756906</v>
      </c>
    </row>
    <row r="29" spans="1:10" s="15" customFormat="1" ht="19.899999999999999" customHeight="1" x14ac:dyDescent="0.4">
      <c r="A29" s="16"/>
      <c r="B29" s="13" t="s">
        <v>7</v>
      </c>
      <c r="C29" s="22">
        <v>46124</v>
      </c>
      <c r="D29" s="14">
        <v>5484</v>
      </c>
      <c r="E29" s="14">
        <v>27826</v>
      </c>
      <c r="F29" s="16"/>
      <c r="G29" s="13" t="s">
        <v>7</v>
      </c>
      <c r="H29" s="26">
        <f>C29/C27*100</f>
        <v>46.433245414460309</v>
      </c>
      <c r="I29" s="36">
        <f t="shared" ref="I29:J29" si="15">D29/D27*100</f>
        <v>43.368920521945434</v>
      </c>
      <c r="J29" s="36">
        <f t="shared" si="15"/>
        <v>48.069514744243094</v>
      </c>
    </row>
    <row r="30" spans="1:10" s="15" customFormat="1" ht="19.899999999999999" customHeight="1" x14ac:dyDescent="0.4">
      <c r="A30" s="16" t="s">
        <v>14</v>
      </c>
      <c r="B30" s="13" t="s">
        <v>25</v>
      </c>
      <c r="C30" s="10">
        <f>SUM(C31:C32)</f>
        <v>132691</v>
      </c>
      <c r="D30" s="33">
        <f>SUM(D31:D32)</f>
        <v>17413</v>
      </c>
      <c r="E30" s="33">
        <f>SUM(E31:E32)</f>
        <v>69402</v>
      </c>
      <c r="F30" s="16" t="s">
        <v>14</v>
      </c>
      <c r="G30" s="13" t="s">
        <v>25</v>
      </c>
      <c r="H30" s="25">
        <f>SUM(H31:H32)</f>
        <v>100</v>
      </c>
      <c r="I30" s="35">
        <f>SUM(I31:I32)</f>
        <v>100</v>
      </c>
      <c r="J30" s="35">
        <f>SUM(J31:J32)</f>
        <v>100</v>
      </c>
    </row>
    <row r="31" spans="1:10" s="15" customFormat="1" ht="19.899999999999999" customHeight="1" x14ac:dyDescent="0.4">
      <c r="A31" s="23"/>
      <c r="B31" s="13" t="s">
        <v>6</v>
      </c>
      <c r="C31" s="22">
        <v>68874</v>
      </c>
      <c r="D31" s="14">
        <v>9552</v>
      </c>
      <c r="E31" s="14">
        <v>34648</v>
      </c>
      <c r="F31" s="23"/>
      <c r="G31" s="13" t="s">
        <v>6</v>
      </c>
      <c r="H31" s="26">
        <f>C31/C30*100</f>
        <v>51.905555011266777</v>
      </c>
      <c r="I31" s="36">
        <f t="shared" ref="I31:J31" si="16">D31/D30*100</f>
        <v>54.855567679320046</v>
      </c>
      <c r="J31" s="36">
        <f t="shared" si="16"/>
        <v>49.923633324688048</v>
      </c>
    </row>
    <row r="32" spans="1:10" s="15" customFormat="1" ht="19.899999999999999" customHeight="1" x14ac:dyDescent="0.4">
      <c r="A32" s="16"/>
      <c r="B32" s="13" t="s">
        <v>7</v>
      </c>
      <c r="C32" s="22">
        <v>63817</v>
      </c>
      <c r="D32" s="14">
        <v>7861</v>
      </c>
      <c r="E32" s="14">
        <v>34754</v>
      </c>
      <c r="F32" s="16"/>
      <c r="G32" s="13" t="s">
        <v>7</v>
      </c>
      <c r="H32" s="26">
        <f>C32/C30*100</f>
        <v>48.094444988733223</v>
      </c>
      <c r="I32" s="36">
        <f t="shared" ref="I32:J32" si="17">D32/D30*100</f>
        <v>45.144432320679954</v>
      </c>
      <c r="J32" s="36">
        <f t="shared" si="17"/>
        <v>50.076366675311945</v>
      </c>
    </row>
    <row r="33" spans="1:10" s="15" customFormat="1" ht="19.899999999999999" customHeight="1" x14ac:dyDescent="0.4">
      <c r="A33" s="16" t="s">
        <v>15</v>
      </c>
      <c r="B33" s="13" t="s">
        <v>25</v>
      </c>
      <c r="C33" s="10">
        <f>SUM(C34:C35)</f>
        <v>137860</v>
      </c>
      <c r="D33" s="33">
        <f>SUM(D34:D35)</f>
        <v>19061</v>
      </c>
      <c r="E33" s="33">
        <f>SUM(E34:E35)</f>
        <v>67675</v>
      </c>
      <c r="F33" s="16" t="s">
        <v>15</v>
      </c>
      <c r="G33" s="13" t="s">
        <v>25</v>
      </c>
      <c r="H33" s="25">
        <f>SUM(H34:H35)</f>
        <v>100</v>
      </c>
      <c r="I33" s="35">
        <f>SUM(I34:I35)</f>
        <v>100</v>
      </c>
      <c r="J33" s="35">
        <f>SUM(J34:J35)</f>
        <v>100</v>
      </c>
    </row>
    <row r="34" spans="1:10" s="15" customFormat="1" ht="19.899999999999999" customHeight="1" x14ac:dyDescent="0.4">
      <c r="A34" s="23"/>
      <c r="B34" s="13" t="s">
        <v>6</v>
      </c>
      <c r="C34" s="22">
        <v>69308</v>
      </c>
      <c r="D34" s="14">
        <v>10165</v>
      </c>
      <c r="E34" s="14">
        <v>32537</v>
      </c>
      <c r="F34" s="23"/>
      <c r="G34" s="13" t="s">
        <v>6</v>
      </c>
      <c r="H34" s="26">
        <f>C34/C33*100</f>
        <v>50.274191208472359</v>
      </c>
      <c r="I34" s="36">
        <f t="shared" ref="I34:J34" si="18">D34/D33*100</f>
        <v>53.328786527464459</v>
      </c>
      <c r="J34" s="36">
        <f t="shared" si="18"/>
        <v>48.078315478389364</v>
      </c>
    </row>
    <row r="35" spans="1:10" s="15" customFormat="1" ht="19.899999999999999" customHeight="1" x14ac:dyDescent="0.4">
      <c r="A35" s="16"/>
      <c r="B35" s="13" t="s">
        <v>7</v>
      </c>
      <c r="C35" s="22">
        <v>68552</v>
      </c>
      <c r="D35" s="14">
        <v>8896</v>
      </c>
      <c r="E35" s="14">
        <v>35138</v>
      </c>
      <c r="F35" s="16"/>
      <c r="G35" s="13" t="s">
        <v>7</v>
      </c>
      <c r="H35" s="26">
        <f>C35/C33*100</f>
        <v>49.725808791527641</v>
      </c>
      <c r="I35" s="36">
        <f t="shared" ref="I35:J35" si="19">D35/D33*100</f>
        <v>46.671213472535541</v>
      </c>
      <c r="J35" s="36">
        <f t="shared" si="19"/>
        <v>51.921684521610636</v>
      </c>
    </row>
    <row r="36" spans="1:10" s="15" customFormat="1" ht="19.899999999999999" customHeight="1" x14ac:dyDescent="0.4">
      <c r="A36" s="16" t="s">
        <v>16</v>
      </c>
      <c r="B36" s="13" t="s">
        <v>25</v>
      </c>
      <c r="C36" s="10">
        <f>SUM(C37:C38)</f>
        <v>145579</v>
      </c>
      <c r="D36" s="33">
        <f>SUM(D37:D38)</f>
        <v>21163</v>
      </c>
      <c r="E36" s="33">
        <f>SUM(E37:E38)</f>
        <v>66264</v>
      </c>
      <c r="F36" s="16" t="s">
        <v>16</v>
      </c>
      <c r="G36" s="13" t="s">
        <v>25</v>
      </c>
      <c r="H36" s="25">
        <f>SUM(H37:H38)</f>
        <v>100</v>
      </c>
      <c r="I36" s="35">
        <f>SUM(I37:I38)</f>
        <v>100</v>
      </c>
      <c r="J36" s="35">
        <f>SUM(J37:J38)</f>
        <v>100</v>
      </c>
    </row>
    <row r="37" spans="1:10" s="15" customFormat="1" ht="19.899999999999999" customHeight="1" x14ac:dyDescent="0.4">
      <c r="A37" s="23"/>
      <c r="B37" s="13" t="s">
        <v>6</v>
      </c>
      <c r="C37" s="22">
        <v>71749</v>
      </c>
      <c r="D37" s="14">
        <v>11134</v>
      </c>
      <c r="E37" s="14">
        <v>31193</v>
      </c>
      <c r="F37" s="23"/>
      <c r="G37" s="13" t="s">
        <v>6</v>
      </c>
      <c r="H37" s="26">
        <f>C37/C36*100</f>
        <v>49.285267792744833</v>
      </c>
      <c r="I37" s="36">
        <f t="shared" ref="I37:J37" si="20">D37/D36*100</f>
        <v>52.610688465718468</v>
      </c>
      <c r="J37" s="36">
        <f t="shared" si="20"/>
        <v>47.073825908487265</v>
      </c>
    </row>
    <row r="38" spans="1:10" s="15" customFormat="1" ht="19.899999999999999" customHeight="1" x14ac:dyDescent="0.4">
      <c r="A38" s="16"/>
      <c r="B38" s="13" t="s">
        <v>7</v>
      </c>
      <c r="C38" s="22">
        <v>73830</v>
      </c>
      <c r="D38" s="14">
        <v>10029</v>
      </c>
      <c r="E38" s="14">
        <v>35071</v>
      </c>
      <c r="F38" s="16"/>
      <c r="G38" s="13" t="s">
        <v>7</v>
      </c>
      <c r="H38" s="26">
        <f>C38/C36*100</f>
        <v>50.714732207255167</v>
      </c>
      <c r="I38" s="36">
        <f t="shared" ref="I38:J38" si="21">D38/D36*100</f>
        <v>47.389311534281532</v>
      </c>
      <c r="J38" s="36">
        <f t="shared" si="21"/>
        <v>52.926174091512735</v>
      </c>
    </row>
    <row r="39" spans="1:10" s="15" customFormat="1" ht="19.899999999999999" customHeight="1" x14ac:dyDescent="0.4">
      <c r="A39" s="16" t="s">
        <v>17</v>
      </c>
      <c r="B39" s="13" t="s">
        <v>25</v>
      </c>
      <c r="C39" s="10">
        <f>SUM(C40:C41)</f>
        <v>145668</v>
      </c>
      <c r="D39" s="33">
        <f>SUM(D40:D41)</f>
        <v>22108</v>
      </c>
      <c r="E39" s="33">
        <f>SUM(E40:E41)</f>
        <v>60575</v>
      </c>
      <c r="F39" s="16" t="s">
        <v>17</v>
      </c>
      <c r="G39" s="13" t="s">
        <v>25</v>
      </c>
      <c r="H39" s="25">
        <f>SUM(H40:H41)</f>
        <v>100</v>
      </c>
      <c r="I39" s="35">
        <f>SUM(I40:I41)</f>
        <v>100</v>
      </c>
      <c r="J39" s="35">
        <f>SUM(J40:J41)</f>
        <v>100</v>
      </c>
    </row>
    <row r="40" spans="1:10" s="15" customFormat="1" ht="19.899999999999999" customHeight="1" x14ac:dyDescent="0.4">
      <c r="A40" s="23"/>
      <c r="B40" s="13" t="s">
        <v>6</v>
      </c>
      <c r="C40" s="22">
        <v>70788</v>
      </c>
      <c r="D40" s="14">
        <v>11519</v>
      </c>
      <c r="E40" s="14">
        <v>28580</v>
      </c>
      <c r="F40" s="23"/>
      <c r="G40" s="13" t="s">
        <v>6</v>
      </c>
      <c r="H40" s="26">
        <f>C40/C39*100</f>
        <v>48.595436197380344</v>
      </c>
      <c r="I40" s="36">
        <f t="shared" ref="I40:J40" si="22">D40/D39*100</f>
        <v>52.103311018635793</v>
      </c>
      <c r="J40" s="36">
        <f t="shared" si="22"/>
        <v>47.181180354931904</v>
      </c>
    </row>
    <row r="41" spans="1:10" s="15" customFormat="1" ht="19.899999999999999" customHeight="1" x14ac:dyDescent="0.4">
      <c r="A41" s="16"/>
      <c r="B41" s="13" t="s">
        <v>7</v>
      </c>
      <c r="C41" s="22">
        <v>74880</v>
      </c>
      <c r="D41" s="14">
        <v>10589</v>
      </c>
      <c r="E41" s="14">
        <v>31995</v>
      </c>
      <c r="F41" s="16"/>
      <c r="G41" s="13" t="s">
        <v>7</v>
      </c>
      <c r="H41" s="26">
        <f>C41/C39*100</f>
        <v>51.404563802619649</v>
      </c>
      <c r="I41" s="36">
        <f t="shared" ref="I41:J41" si="23">D41/D39*100</f>
        <v>47.896688981364207</v>
      </c>
      <c r="J41" s="36">
        <f t="shared" si="23"/>
        <v>52.818819645068096</v>
      </c>
    </row>
    <row r="42" spans="1:10" s="15" customFormat="1" ht="19.899999999999999" customHeight="1" x14ac:dyDescent="0.4">
      <c r="A42" s="16" t="s">
        <v>43</v>
      </c>
      <c r="B42" s="13" t="s">
        <v>44</v>
      </c>
      <c r="C42" s="10">
        <f>SUM(C43:C44)</f>
        <v>125319</v>
      </c>
      <c r="D42" s="33">
        <f>SUM(D43:D44)</f>
        <v>20029</v>
      </c>
      <c r="E42" s="33">
        <f>SUM(E43:E44)</f>
        <v>48188</v>
      </c>
      <c r="F42" s="16" t="s">
        <v>43</v>
      </c>
      <c r="G42" s="13" t="s">
        <v>44</v>
      </c>
      <c r="H42" s="25">
        <f>SUM(H43:H44)</f>
        <v>100</v>
      </c>
      <c r="I42" s="35">
        <f>SUM(I43:I44)</f>
        <v>100</v>
      </c>
      <c r="J42" s="35">
        <f>SUM(J43:J44)</f>
        <v>100</v>
      </c>
    </row>
    <row r="43" spans="1:10" s="15" customFormat="1" ht="19.899999999999999" customHeight="1" x14ac:dyDescent="0.4">
      <c r="A43" s="39"/>
      <c r="B43" s="13" t="s">
        <v>6</v>
      </c>
      <c r="C43" s="22">
        <v>61034</v>
      </c>
      <c r="D43" s="14">
        <v>10466</v>
      </c>
      <c r="E43" s="14">
        <v>23349</v>
      </c>
      <c r="F43" s="39"/>
      <c r="G43" s="13" t="s">
        <v>6</v>
      </c>
      <c r="H43" s="26">
        <f>C43/C42*100</f>
        <v>48.702910173237896</v>
      </c>
      <c r="I43" s="36">
        <f t="shared" ref="I43:J43" si="24">D43/D42*100</f>
        <v>52.254231364521445</v>
      </c>
      <c r="J43" s="36">
        <f t="shared" si="24"/>
        <v>48.453971943222378</v>
      </c>
    </row>
    <row r="44" spans="1:10" s="15" customFormat="1" ht="19.899999999999999" customHeight="1" x14ac:dyDescent="0.4">
      <c r="A44" s="40"/>
      <c r="B44" s="13" t="s">
        <v>7</v>
      </c>
      <c r="C44" s="22">
        <v>64285</v>
      </c>
      <c r="D44" s="14">
        <v>9563</v>
      </c>
      <c r="E44" s="14">
        <v>24839</v>
      </c>
      <c r="F44" s="40"/>
      <c r="G44" s="13" t="s">
        <v>7</v>
      </c>
      <c r="H44" s="26">
        <f>C44/C42*100</f>
        <v>51.297089826762097</v>
      </c>
      <c r="I44" s="36">
        <f t="shared" ref="I44:J44" si="25">D44/D42*100</f>
        <v>47.745768635478555</v>
      </c>
      <c r="J44" s="36">
        <f t="shared" si="25"/>
        <v>51.546028056777629</v>
      </c>
    </row>
    <row r="45" spans="1:10" s="15" customFormat="1" ht="19.899999999999999" customHeight="1" x14ac:dyDescent="0.4">
      <c r="A45" s="16" t="s">
        <v>45</v>
      </c>
      <c r="B45" s="13" t="s">
        <v>44</v>
      </c>
      <c r="C45" s="10">
        <f>SUM(C46:C47)</f>
        <v>99410</v>
      </c>
      <c r="D45" s="33">
        <f>SUM(D46:D47)</f>
        <v>16623</v>
      </c>
      <c r="E45" s="33">
        <f>SUM(E46:E47)</f>
        <v>35504</v>
      </c>
      <c r="F45" s="16" t="s">
        <v>45</v>
      </c>
      <c r="G45" s="13" t="s">
        <v>44</v>
      </c>
      <c r="H45" s="25">
        <f>SUM(H46:H47)</f>
        <v>100</v>
      </c>
      <c r="I45" s="35">
        <f>SUM(I46:I47)</f>
        <v>100</v>
      </c>
      <c r="J45" s="35">
        <f>SUM(J46:J47)</f>
        <v>100</v>
      </c>
    </row>
    <row r="46" spans="1:10" s="15" customFormat="1" ht="19.899999999999999" customHeight="1" x14ac:dyDescent="0.4">
      <c r="A46" s="40"/>
      <c r="B46" s="13" t="s">
        <v>6</v>
      </c>
      <c r="C46" s="22">
        <v>48441</v>
      </c>
      <c r="D46" s="14">
        <v>8747</v>
      </c>
      <c r="E46" s="14">
        <v>17700</v>
      </c>
      <c r="F46" s="40"/>
      <c r="G46" s="13" t="s">
        <v>6</v>
      </c>
      <c r="H46" s="26">
        <f>C46/C45*100</f>
        <v>48.728498139020218</v>
      </c>
      <c r="I46" s="36">
        <f>D46/D45*100</f>
        <v>52.619864043794742</v>
      </c>
      <c r="J46" s="36">
        <f>E46/E45*100</f>
        <v>49.853537629562865</v>
      </c>
    </row>
    <row r="47" spans="1:10" s="15" customFormat="1" ht="19.899999999999999" customHeight="1" x14ac:dyDescent="0.4">
      <c r="A47" s="40"/>
      <c r="B47" s="13" t="s">
        <v>7</v>
      </c>
      <c r="C47" s="22">
        <v>50969</v>
      </c>
      <c r="D47" s="14">
        <v>7876</v>
      </c>
      <c r="E47" s="14">
        <v>17804</v>
      </c>
      <c r="F47" s="40"/>
      <c r="G47" s="13" t="s">
        <v>7</v>
      </c>
      <c r="H47" s="26">
        <f>C47/C45*100</f>
        <v>51.271501860979782</v>
      </c>
      <c r="I47" s="36">
        <f>D47/D45*100</f>
        <v>47.380135956205258</v>
      </c>
      <c r="J47" s="36">
        <f>E47/E45*100</f>
        <v>50.146462370437142</v>
      </c>
    </row>
    <row r="48" spans="1:10" s="15" customFormat="1" ht="19.899999999999999" customHeight="1" x14ac:dyDescent="0.4">
      <c r="A48" s="16" t="s">
        <v>46</v>
      </c>
      <c r="B48" s="13" t="s">
        <v>44</v>
      </c>
      <c r="C48" s="10">
        <f>SUM(C49:C50)</f>
        <v>57839</v>
      </c>
      <c r="D48" s="33">
        <f>SUM(D49:D50)</f>
        <v>9764</v>
      </c>
      <c r="E48" s="33">
        <f>SUM(E49:E50)</f>
        <v>19098</v>
      </c>
      <c r="F48" s="16" t="s">
        <v>46</v>
      </c>
      <c r="G48" s="13" t="s">
        <v>44</v>
      </c>
      <c r="H48" s="25">
        <f>SUM(H49:H50)</f>
        <v>100</v>
      </c>
      <c r="I48" s="35">
        <f>SUM(I49:I50)</f>
        <v>100</v>
      </c>
      <c r="J48" s="35">
        <f>SUM(J49:J50)</f>
        <v>100</v>
      </c>
    </row>
    <row r="49" spans="1:10" s="15" customFormat="1" ht="19.899999999999999" customHeight="1" x14ac:dyDescent="0.4">
      <c r="A49" s="40"/>
      <c r="B49" s="13" t="s">
        <v>6</v>
      </c>
      <c r="C49" s="22">
        <v>27849</v>
      </c>
      <c r="D49" s="14">
        <v>5146</v>
      </c>
      <c r="E49" s="14">
        <v>9761</v>
      </c>
      <c r="F49" s="40"/>
      <c r="G49" s="13" t="s">
        <v>6</v>
      </c>
      <c r="H49" s="26">
        <f>C49/C48*100</f>
        <v>48.149172703539136</v>
      </c>
      <c r="I49" s="36">
        <f>D49/D48*100</f>
        <v>52.703809913969678</v>
      </c>
      <c r="J49" s="36">
        <f>E49/E48*100</f>
        <v>51.110063881034662</v>
      </c>
    </row>
    <row r="50" spans="1:10" s="15" customFormat="1" ht="19.899999999999999" customHeight="1" x14ac:dyDescent="0.4">
      <c r="A50" s="40"/>
      <c r="B50" s="13" t="s">
        <v>7</v>
      </c>
      <c r="C50" s="22">
        <v>29990</v>
      </c>
      <c r="D50" s="14">
        <v>4618</v>
      </c>
      <c r="E50" s="14">
        <v>9337</v>
      </c>
      <c r="F50" s="40"/>
      <c r="G50" s="13" t="s">
        <v>7</v>
      </c>
      <c r="H50" s="26">
        <f>C50/C48*100</f>
        <v>51.850827296460864</v>
      </c>
      <c r="I50" s="36">
        <f>D50/D48*100</f>
        <v>47.296190086030315</v>
      </c>
      <c r="J50" s="36">
        <f>E50/E48*100</f>
        <v>48.889936118965338</v>
      </c>
    </row>
    <row r="51" spans="1:10" s="15" customFormat="1" ht="19.899999999999999" customHeight="1" x14ac:dyDescent="0.4">
      <c r="A51" s="16" t="s">
        <v>48</v>
      </c>
      <c r="B51" s="13" t="s">
        <v>44</v>
      </c>
      <c r="C51" s="10">
        <f>SUM(C52:C53)</f>
        <v>56716</v>
      </c>
      <c r="D51" s="33">
        <f>SUM(D52:D53)</f>
        <v>10139</v>
      </c>
      <c r="E51" s="33">
        <f>SUM(E52:E53)</f>
        <v>16020</v>
      </c>
      <c r="F51" s="16" t="s">
        <v>48</v>
      </c>
      <c r="G51" s="13" t="s">
        <v>44</v>
      </c>
      <c r="H51" s="25">
        <f>SUM(H52:H53)</f>
        <v>100</v>
      </c>
      <c r="I51" s="35">
        <f>SUM(I52:I53)</f>
        <v>100</v>
      </c>
      <c r="J51" s="35">
        <f>SUM(J52:J53)</f>
        <v>100</v>
      </c>
    </row>
    <row r="52" spans="1:10" s="15" customFormat="1" ht="19.899999999999999" customHeight="1" x14ac:dyDescent="0.4">
      <c r="A52" s="40"/>
      <c r="B52" s="13" t="s">
        <v>6</v>
      </c>
      <c r="C52" s="22">
        <v>29894</v>
      </c>
      <c r="D52" s="14">
        <v>5627</v>
      </c>
      <c r="E52" s="14">
        <v>8572</v>
      </c>
      <c r="F52" s="40"/>
      <c r="G52" s="13" t="s">
        <v>6</v>
      </c>
      <c r="H52" s="26">
        <f>C52/C51*100</f>
        <v>52.70823048169828</v>
      </c>
      <c r="I52" s="36">
        <f>D52/D51*100</f>
        <v>55.498569878686268</v>
      </c>
      <c r="J52" s="36">
        <f>E52/E51*100</f>
        <v>53.508114856429465</v>
      </c>
    </row>
    <row r="53" spans="1:10" s="15" customFormat="1" ht="19.899999999999999" customHeight="1" x14ac:dyDescent="0.4">
      <c r="A53" s="40"/>
      <c r="B53" s="13" t="s">
        <v>7</v>
      </c>
      <c r="C53" s="22">
        <v>26822</v>
      </c>
      <c r="D53" s="14">
        <v>4512</v>
      </c>
      <c r="E53" s="14">
        <v>7448</v>
      </c>
      <c r="F53" s="40"/>
      <c r="G53" s="13" t="s">
        <v>7</v>
      </c>
      <c r="H53" s="26">
        <f>C53/C51*100</f>
        <v>47.291769518301713</v>
      </c>
      <c r="I53" s="36">
        <f>D53/D51*100</f>
        <v>44.501430121313739</v>
      </c>
      <c r="J53" s="36">
        <f>E53/E51*100</f>
        <v>46.491885143570535</v>
      </c>
    </row>
    <row r="54" spans="1:10" s="15" customFormat="1" ht="19.899999999999999" customHeight="1" x14ac:dyDescent="0.4">
      <c r="A54" s="16" t="s">
        <v>19</v>
      </c>
      <c r="B54" s="13" t="s">
        <v>25</v>
      </c>
      <c r="C54" s="10">
        <f>SUM(C55:C56)</f>
        <v>5315</v>
      </c>
      <c r="D54" s="33">
        <f>SUM(D55:D56)</f>
        <v>539</v>
      </c>
      <c r="E54" s="33">
        <f>SUM(E55:E56)</f>
        <v>192</v>
      </c>
      <c r="F54" s="16" t="s">
        <v>19</v>
      </c>
      <c r="G54" s="13" t="s">
        <v>25</v>
      </c>
      <c r="H54" s="25">
        <f>SUM(H55:H56)</f>
        <v>100</v>
      </c>
      <c r="I54" s="35">
        <f>SUM(I55:I56)</f>
        <v>100</v>
      </c>
      <c r="J54" s="35">
        <f>SUM(J55:J56)</f>
        <v>99.999999999999986</v>
      </c>
    </row>
    <row r="55" spans="1:10" s="15" customFormat="1" ht="19.899999999999999" customHeight="1" x14ac:dyDescent="0.4">
      <c r="A55" s="23"/>
      <c r="B55" s="13" t="s">
        <v>6</v>
      </c>
      <c r="C55" s="22">
        <v>4575</v>
      </c>
      <c r="D55" s="14">
        <v>475</v>
      </c>
      <c r="E55" s="14">
        <v>140</v>
      </c>
      <c r="F55" s="23"/>
      <c r="G55" s="13" t="s">
        <v>6</v>
      </c>
      <c r="H55" s="26">
        <f>C55/C54*100</f>
        <v>86.077140169332083</v>
      </c>
      <c r="I55" s="36">
        <f t="shared" ref="I55:J55" si="26">D55/D54*100</f>
        <v>88.126159554730989</v>
      </c>
      <c r="J55" s="36">
        <f t="shared" si="26"/>
        <v>72.916666666666657</v>
      </c>
    </row>
    <row r="56" spans="1:10" s="15" customFormat="1" ht="19.899999999999999" customHeight="1" thickBot="1" x14ac:dyDescent="0.45">
      <c r="A56" s="17"/>
      <c r="B56" s="18" t="s">
        <v>7</v>
      </c>
      <c r="C56" s="24">
        <v>740</v>
      </c>
      <c r="D56" s="34">
        <v>64</v>
      </c>
      <c r="E56" s="34">
        <v>52</v>
      </c>
      <c r="F56" s="17"/>
      <c r="G56" s="18" t="s">
        <v>7</v>
      </c>
      <c r="H56" s="27">
        <f>C56/C54*100</f>
        <v>13.922859830667921</v>
      </c>
      <c r="I56" s="37">
        <f t="shared" ref="I56:J56" si="27">D56/D54*100</f>
        <v>11.873840445269018</v>
      </c>
      <c r="J56" s="37">
        <f t="shared" si="27"/>
        <v>27.083333333333332</v>
      </c>
    </row>
    <row r="57" spans="1:10" s="19" customFormat="1" ht="15" customHeight="1" x14ac:dyDescent="0.4">
      <c r="A57" s="47" t="s">
        <v>26</v>
      </c>
      <c r="B57" s="47"/>
      <c r="C57" s="47"/>
      <c r="D57" s="47"/>
      <c r="E57" s="47"/>
      <c r="F57" s="47" t="s">
        <v>26</v>
      </c>
      <c r="G57" s="47"/>
      <c r="H57" s="47"/>
      <c r="I57" s="47"/>
      <c r="J57" s="47"/>
    </row>
    <row r="58" spans="1:10" s="19" customFormat="1" ht="15" customHeight="1" x14ac:dyDescent="0.4">
      <c r="A58" s="41" t="s">
        <v>31</v>
      </c>
      <c r="B58" s="41"/>
      <c r="C58" s="41"/>
      <c r="D58" s="41"/>
      <c r="E58" s="41"/>
      <c r="F58" s="41" t="s">
        <v>31</v>
      </c>
      <c r="G58" s="41"/>
      <c r="H58" s="41"/>
      <c r="I58" s="41"/>
      <c r="J58" s="41"/>
    </row>
    <row r="59" spans="1:10" ht="15" customHeight="1" x14ac:dyDescent="0.4">
      <c r="A59" s="29" t="s">
        <v>33</v>
      </c>
      <c r="B59" s="29"/>
      <c r="C59" s="30"/>
      <c r="D59" s="30"/>
      <c r="E59" s="30"/>
      <c r="F59" s="30" t="s">
        <v>32</v>
      </c>
      <c r="G59" s="30"/>
      <c r="H59" s="30"/>
      <c r="I59" s="30"/>
      <c r="J59" s="30"/>
    </row>
    <row r="60" spans="1:10" ht="80.5" hidden="1" x14ac:dyDescent="0.4">
      <c r="A60" s="20" t="s">
        <v>20</v>
      </c>
    </row>
  </sheetData>
  <mergeCells count="12">
    <mergeCell ref="A4:B4"/>
    <mergeCell ref="F4:G4"/>
    <mergeCell ref="A57:E57"/>
    <mergeCell ref="F57:J57"/>
    <mergeCell ref="A58:E58"/>
    <mergeCell ref="F58:J58"/>
    <mergeCell ref="A1:E1"/>
    <mergeCell ref="F1:J1"/>
    <mergeCell ref="A2:E2"/>
    <mergeCell ref="F2:J2"/>
    <mergeCell ref="D3:E3"/>
    <mergeCell ref="I3:J3"/>
  </mergeCells>
  <phoneticPr fontId="3" type="noConversion"/>
  <printOptions horizontalCentered="1"/>
  <pageMargins left="1.5354330708661419" right="1.5354330708661419" top="0.39370078740157483" bottom="0.39370078740157483" header="0.51181102362204722" footer="0.62992125984251968"/>
  <pageSetup paperSize="9" scale="70" orientation="portrait" r:id="rId1"/>
  <headerFooter alignWithMargins="0"/>
  <colBreaks count="1" manualBreakCount="1">
    <brk id="5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105年</vt:lpstr>
      <vt:lpstr>106年 </vt:lpstr>
      <vt:lpstr>107年</vt:lpstr>
      <vt:lpstr>108年</vt:lpstr>
      <vt:lpstr>109年 </vt:lpstr>
      <vt:lpstr>110年</vt:lpstr>
      <vt:lpstr>111年 </vt:lpstr>
      <vt:lpstr>112年</vt:lpstr>
      <vt:lpstr>113年</vt:lpstr>
      <vt:lpstr>114年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2025-03-31T09:00:59Z</cp:lastPrinted>
  <dcterms:created xsi:type="dcterms:W3CDTF">2017-06-26T08:31:24Z</dcterms:created>
  <dcterms:modified xsi:type="dcterms:W3CDTF">2026-04-04T13:38:59Z</dcterms:modified>
</cp:coreProperties>
</file>