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72315\Desktop\工作資料夾\婦幼局\04-性別相關\01-性別指標\115年新增指標\"/>
    </mc:Choice>
  </mc:AlternateContent>
  <xr:revisionPtr revIDLastSave="0" documentId="13_ncr:1_{17D31EF8-4972-4749-9708-415258EB9353}" xr6:coauthVersionLast="47" xr6:coauthVersionMax="47" xr10:uidLastSave="{00000000-0000-0000-0000-000000000000}"/>
  <bookViews>
    <workbookView xWindow="-110" yWindow="-110" windowWidth="19420" windowHeight="10300" xr2:uid="{2CFACE7E-3CA8-48FD-A931-4FFACCA43D6F}"/>
  </bookViews>
  <sheets>
    <sheet name="婦女中心" sheetId="3" r:id="rId1"/>
  </sheets>
  <definedNames>
    <definedName name="_xlnm.Print_Area" localSheetId="0">婦女中心!$A$1:$F$40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3" l="1"/>
  <c r="E14" i="3"/>
  <c r="F14" i="3"/>
  <c r="D15" i="3"/>
  <c r="E15" i="3"/>
  <c r="F15" i="3"/>
  <c r="D16" i="3"/>
  <c r="E16" i="3"/>
  <c r="F16" i="3"/>
  <c r="D17" i="3"/>
  <c r="E17" i="3"/>
  <c r="F17" i="3"/>
  <c r="D18" i="3"/>
  <c r="E18" i="3"/>
  <c r="F18" i="3"/>
  <c r="D19" i="3"/>
  <c r="E19" i="3"/>
  <c r="F19" i="3"/>
  <c r="D20" i="3"/>
  <c r="E20" i="3"/>
  <c r="F20" i="3"/>
  <c r="D21" i="3"/>
  <c r="D13" i="3" s="1"/>
  <c r="E21" i="3"/>
  <c r="F21" i="3"/>
  <c r="D29" i="3"/>
  <c r="E29" i="3"/>
  <c r="F29" i="3"/>
  <c r="F13" i="3" l="1"/>
  <c r="E13" i="3"/>
  <c r="D9" i="3"/>
  <c r="D8" i="3"/>
  <c r="F7" i="3"/>
  <c r="E7" i="3"/>
  <c r="D5" i="3"/>
  <c r="F4" i="3"/>
  <c r="D7" i="3" l="1"/>
  <c r="E4" i="3"/>
  <c r="D6" i="3"/>
  <c r="D4" i="3" s="1"/>
</calcChain>
</file>

<file path=xl/sharedStrings.xml><?xml version="1.0" encoding="utf-8"?>
<sst xmlns="http://schemas.openxmlformats.org/spreadsheetml/2006/main" count="52" uniqueCount="29">
  <si>
    <t>年別</t>
    <phoneticPr fontId="3" type="noConversion"/>
  </si>
  <si>
    <t>總計</t>
    <phoneticPr fontId="4" type="noConversion"/>
  </si>
  <si>
    <t>男性</t>
    <phoneticPr fontId="4" type="noConversion"/>
  </si>
  <si>
    <t>女性</t>
    <phoneticPr fontId="4" type="noConversion"/>
  </si>
  <si>
    <t>館別</t>
    <phoneticPr fontId="3" type="noConversion"/>
  </si>
  <si>
    <r>
      <t>單位：人</t>
    </r>
    <r>
      <rPr>
        <sz val="13"/>
        <color rgb="FF000000"/>
        <rFont val="標楷體"/>
        <family val="4"/>
        <charset val="136"/>
      </rPr>
      <t>次</t>
    </r>
    <phoneticPr fontId="4" type="noConversion"/>
  </si>
  <si>
    <r>
      <rPr>
        <sz val="14"/>
        <rFont val="標楷體"/>
        <family val="4"/>
        <charset val="136"/>
      </rPr>
      <t>總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>計</t>
    </r>
  </si>
  <si>
    <r>
      <t>112</t>
    </r>
    <r>
      <rPr>
        <sz val="14"/>
        <rFont val="標楷體"/>
        <family val="4"/>
        <charset val="136"/>
      </rPr>
      <t>年</t>
    </r>
    <phoneticPr fontId="4" type="noConversion"/>
  </si>
  <si>
    <t>桃園市婦女中心服務人次</t>
    <phoneticPr fontId="4" type="noConversion"/>
  </si>
  <si>
    <r>
      <t>113</t>
    </r>
    <r>
      <rPr>
        <sz val="14"/>
        <rFont val="標楷體"/>
        <family val="4"/>
        <charset val="136"/>
      </rPr>
      <t>年</t>
    </r>
    <phoneticPr fontId="4" type="noConversion"/>
  </si>
  <si>
    <r>
      <t>114</t>
    </r>
    <r>
      <rPr>
        <sz val="14"/>
        <rFont val="標楷體"/>
        <family val="4"/>
        <charset val="136"/>
      </rPr>
      <t>年</t>
    </r>
    <phoneticPr fontId="4" type="noConversion"/>
  </si>
  <si>
    <t>年齡別</t>
    <phoneticPr fontId="2" type="noConversion"/>
  </si>
  <si>
    <r>
      <rPr>
        <sz val="12"/>
        <color theme="1"/>
        <rFont val="標楷體"/>
        <family val="4"/>
        <charset val="136"/>
      </rPr>
      <t>資料來源：本府婦幼發展局。</t>
    </r>
    <phoneticPr fontId="2" type="noConversion"/>
  </si>
  <si>
    <r>
      <rPr>
        <sz val="14"/>
        <rFont val="標楷體"/>
        <family val="4"/>
        <charset val="136"/>
      </rPr>
      <t>北區婦女中心</t>
    </r>
    <phoneticPr fontId="2" type="noConversion"/>
  </si>
  <si>
    <r>
      <rPr>
        <sz val="14"/>
        <rFont val="標楷體"/>
        <family val="4"/>
        <charset val="136"/>
      </rPr>
      <t>南區婦女中心</t>
    </r>
    <phoneticPr fontId="2" type="noConversion"/>
  </si>
  <si>
    <r>
      <rPr>
        <sz val="14"/>
        <rFont val="標楷體"/>
        <family val="4"/>
        <charset val="136"/>
      </rPr>
      <t>合計</t>
    </r>
    <phoneticPr fontId="2" type="noConversion"/>
  </si>
  <si>
    <r>
      <t>18-24</t>
    </r>
    <r>
      <rPr>
        <sz val="14"/>
        <rFont val="標楷體"/>
        <family val="4"/>
        <charset val="136"/>
      </rPr>
      <t>歲</t>
    </r>
  </si>
  <si>
    <r>
      <t>25-34</t>
    </r>
    <r>
      <rPr>
        <sz val="14"/>
        <rFont val="標楷體"/>
        <family val="4"/>
        <charset val="136"/>
      </rPr>
      <t>歲</t>
    </r>
  </si>
  <si>
    <r>
      <t>35-44</t>
    </r>
    <r>
      <rPr>
        <sz val="14"/>
        <rFont val="標楷體"/>
        <family val="4"/>
        <charset val="136"/>
      </rPr>
      <t>歲</t>
    </r>
    <r>
      <rPr>
        <sz val="14"/>
        <rFont val="Times New Roman"/>
        <family val="1"/>
      </rPr>
      <t xml:space="preserve"> </t>
    </r>
  </si>
  <si>
    <r>
      <t>45-54</t>
    </r>
    <r>
      <rPr>
        <sz val="14"/>
        <rFont val="標楷體"/>
        <family val="4"/>
        <charset val="136"/>
      </rPr>
      <t>歲</t>
    </r>
  </si>
  <si>
    <r>
      <t>55-64</t>
    </r>
    <r>
      <rPr>
        <sz val="14"/>
        <rFont val="標楷體"/>
        <family val="4"/>
        <charset val="136"/>
      </rPr>
      <t>歲</t>
    </r>
  </si>
  <si>
    <t>北區
婦女中心</t>
    <phoneticPr fontId="2" type="noConversion"/>
  </si>
  <si>
    <t>南區
婦女中心</t>
    <phoneticPr fontId="2" type="noConversion"/>
  </si>
  <si>
    <r>
      <rPr>
        <sz val="14"/>
        <rFont val="標楷體"/>
        <family val="4"/>
        <charset val="136"/>
      </rPr>
      <t>未滿</t>
    </r>
    <r>
      <rPr>
        <sz val="14"/>
        <rFont val="Times New Roman"/>
        <family val="1"/>
      </rPr>
      <t>18</t>
    </r>
    <r>
      <rPr>
        <sz val="14"/>
        <rFont val="標楷體"/>
        <family val="4"/>
        <charset val="136"/>
      </rPr>
      <t>歲</t>
    </r>
    <phoneticPr fontId="2" type="noConversion"/>
  </si>
  <si>
    <r>
      <t>65</t>
    </r>
    <r>
      <rPr>
        <sz val="14"/>
        <rFont val="標楷體"/>
        <family val="4"/>
        <charset val="136"/>
      </rPr>
      <t>歲以上</t>
    </r>
    <phoneticPr fontId="2" type="noConversion"/>
  </si>
  <si>
    <t xml:space="preserve">           館際合作、婦團聯繫會議、特境服務、諮詢服務、性別議題展、成果展等。</t>
    <phoneticPr fontId="2" type="noConversion"/>
  </si>
  <si>
    <r>
      <rPr>
        <sz val="12"/>
        <color theme="1"/>
        <rFont val="標楷體"/>
        <family val="4"/>
        <charset val="136"/>
      </rPr>
      <t>說</t>
    </r>
    <r>
      <rPr>
        <sz val="12"/>
        <color theme="1"/>
        <rFont val="Times New Roman"/>
        <family val="1"/>
      </rPr>
      <t xml:space="preserve">       </t>
    </r>
    <r>
      <rPr>
        <sz val="12"/>
        <color theme="1"/>
        <rFont val="標楷體"/>
        <family val="4"/>
        <charset val="136"/>
      </rPr>
      <t>明：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>服務人次包括服務方案、主題講座、婦女學苑、女路培力、場地活化各活動、跨</t>
    </r>
    <phoneticPr fontId="2" type="noConversion"/>
  </si>
  <si>
    <r>
      <t xml:space="preserve">                  2.115</t>
    </r>
    <r>
      <rPr>
        <sz val="12"/>
        <rFont val="標楷體"/>
        <family val="4"/>
        <charset val="136"/>
      </rPr>
      <t>年起始有年齡別統計。</t>
    </r>
    <phoneticPr fontId="2" type="noConversion"/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</si>
  <si>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 xml:space="preserve">
(</t>
    </r>
    <r>
      <rPr>
        <sz val="14"/>
        <rFont val="標楷體"/>
        <family val="4"/>
        <charset val="136"/>
      </rPr>
      <t>截至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月底</t>
    </r>
    <r>
      <rPr>
        <sz val="14"/>
        <rFont val="Times New Roman"/>
        <family val="1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</si>
</sst>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(* #,##0_);_(* \(#,##0\);_(* &quot;-&quot;??_);_(@_)"/>
  </numFmts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標楷體"/>
      <family val="4"/>
      <charset val="136"/>
    </font>
    <font>
      <sz val="13"/>
      <color rgb="FF000000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name val="Times New Roman"/>
      <family val="4"/>
      <charset val="136"/>
    </font>
    <font>
      <b/>
      <sz val="18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sz val="18"/>
      <color theme="1"/>
      <name val="新細明體"/>
      <family val="2"/>
      <charset val="136"/>
      <scheme val="minor"/>
    </font>
    <font>
      <sz val="12"/>
      <color theme="1"/>
      <name val="Times New Roman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1" fontId="11" fillId="0" borderId="10" xfId="0" applyNumberFormat="1" applyFont="1" applyBorder="1" applyAlignment="1">
      <alignment horizontal="right" vertical="center"/>
    </xf>
    <xf numFmtId="41" fontId="11" fillId="0" borderId="13" xfId="0" applyNumberFormat="1" applyFont="1" applyBorder="1" applyAlignment="1">
      <alignment horizontal="right" vertical="center"/>
    </xf>
    <xf numFmtId="41" fontId="11" fillId="0" borderId="11" xfId="0" applyNumberFormat="1" applyFont="1" applyBorder="1" applyAlignment="1">
      <alignment horizontal="right" vertical="center"/>
    </xf>
    <xf numFmtId="41" fontId="11" fillId="0" borderId="12" xfId="0" applyNumberFormat="1" applyFont="1" applyBorder="1" applyAlignment="1">
      <alignment horizontal="right" vertical="center"/>
    </xf>
    <xf numFmtId="41" fontId="11" fillId="0" borderId="0" xfId="1" applyNumberFormat="1" applyFont="1" applyBorder="1" applyAlignment="1">
      <alignment horizontal="right" vertical="center"/>
    </xf>
    <xf numFmtId="41" fontId="11" fillId="0" borderId="14" xfId="1" applyNumberFormat="1" applyFont="1" applyBorder="1" applyAlignment="1">
      <alignment horizontal="right"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0" fillId="2" borderId="0" xfId="0" applyFill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1" fontId="11" fillId="2" borderId="10" xfId="0" applyNumberFormat="1" applyFont="1" applyFill="1" applyBorder="1" applyAlignment="1">
      <alignment horizontal="right" vertical="center"/>
    </xf>
    <xf numFmtId="41" fontId="11" fillId="2" borderId="13" xfId="0" applyNumberFormat="1" applyFont="1" applyFill="1" applyBorder="1" applyAlignment="1">
      <alignment horizontal="right" vertical="center"/>
    </xf>
    <xf numFmtId="41" fontId="11" fillId="2" borderId="11" xfId="0" applyNumberFormat="1" applyFont="1" applyFill="1" applyBorder="1" applyAlignment="1">
      <alignment horizontal="right" vertical="center"/>
    </xf>
    <xf numFmtId="41" fontId="11" fillId="2" borderId="0" xfId="0" applyNumberFormat="1" applyFont="1" applyFill="1" applyBorder="1" applyAlignment="1">
      <alignment horizontal="right" vertical="center"/>
    </xf>
    <xf numFmtId="41" fontId="11" fillId="2" borderId="12" xfId="0" applyNumberFormat="1" applyFont="1" applyFill="1" applyBorder="1" applyAlignment="1">
      <alignment horizontal="right" vertical="center"/>
    </xf>
    <xf numFmtId="41" fontId="11" fillId="2" borderId="14" xfId="0" applyNumberFormat="1" applyFont="1" applyFill="1" applyBorder="1" applyAlignment="1">
      <alignment horizontal="right" vertical="center"/>
    </xf>
    <xf numFmtId="41" fontId="11" fillId="2" borderId="0" xfId="2" applyNumberFormat="1" applyFont="1" applyFill="1" applyBorder="1" applyAlignment="1">
      <alignment horizontal="right" vertical="center"/>
    </xf>
    <xf numFmtId="41" fontId="11" fillId="2" borderId="14" xfId="2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1" fontId="22" fillId="2" borderId="11" xfId="0" applyNumberFormat="1" applyFont="1" applyFill="1" applyBorder="1">
      <alignment vertical="center"/>
    </xf>
    <xf numFmtId="41" fontId="22" fillId="2" borderId="0" xfId="0" applyNumberFormat="1" applyFont="1" applyFill="1" applyBorder="1">
      <alignment vertical="center"/>
    </xf>
    <xf numFmtId="41" fontId="22" fillId="2" borderId="12" xfId="0" applyNumberFormat="1" applyFont="1" applyFill="1" applyBorder="1">
      <alignment vertical="center"/>
    </xf>
    <xf numFmtId="41" fontId="22" fillId="2" borderId="14" xfId="0" applyNumberFormat="1" applyFont="1" applyFill="1" applyBorder="1">
      <alignment vertical="center"/>
    </xf>
  </cellXfs>
  <cellStyles count="3">
    <cellStyle name="一般" xfId="0" builtinId="0"/>
    <cellStyle name="千分位" xfId="1" builtinId="3"/>
    <cellStyle name="千分位 2" xfId="2" xr:uid="{BBAC4BDD-AA8D-4FF3-BC7D-49F96D9476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4A458-1A77-4A7C-8DC8-F3827C7D8677}">
  <dimension ref="A1:F40"/>
  <sheetViews>
    <sheetView tabSelected="1" view="pageBreakPreview" topLeftCell="A25" zoomScale="90" zoomScaleNormal="90" zoomScaleSheetLayoutView="90" workbookViewId="0">
      <selection activeCell="L34" sqref="L34"/>
    </sheetView>
  </sheetViews>
  <sheetFormatPr defaultRowHeight="17" x14ac:dyDescent="0.4"/>
  <cols>
    <col min="1" max="1" width="12.6328125" customWidth="1"/>
    <col min="2" max="3" width="14.6328125" customWidth="1"/>
    <col min="4" max="6" width="15.6328125" customWidth="1"/>
  </cols>
  <sheetData>
    <row r="1" spans="1:6" s="20" customFormat="1" ht="40.25" customHeight="1" x14ac:dyDescent="0.4">
      <c r="A1" s="34" t="s">
        <v>8</v>
      </c>
      <c r="B1" s="35"/>
      <c r="C1" s="35"/>
      <c r="D1" s="35"/>
      <c r="E1" s="35"/>
      <c r="F1" s="35"/>
    </row>
    <row r="2" spans="1:6" ht="20.149999999999999" customHeight="1" x14ac:dyDescent="0.4">
      <c r="A2" s="1"/>
      <c r="B2" s="2"/>
      <c r="C2" s="2"/>
      <c r="D2" s="1"/>
      <c r="E2" s="1"/>
      <c r="F2" s="7" t="s">
        <v>5</v>
      </c>
    </row>
    <row r="3" spans="1:6" ht="30" customHeight="1" x14ac:dyDescent="0.4">
      <c r="A3" s="3" t="s">
        <v>0</v>
      </c>
      <c r="B3" s="4" t="s">
        <v>4</v>
      </c>
      <c r="C3" s="4" t="s">
        <v>11</v>
      </c>
      <c r="D3" s="4" t="s">
        <v>1</v>
      </c>
      <c r="E3" s="5" t="s">
        <v>2</v>
      </c>
      <c r="F3" s="6" t="s">
        <v>3</v>
      </c>
    </row>
    <row r="4" spans="1:6" ht="20" customHeight="1" x14ac:dyDescent="0.4">
      <c r="A4" s="36" t="s">
        <v>7</v>
      </c>
      <c r="B4" s="43" t="s">
        <v>6</v>
      </c>
      <c r="C4" s="40"/>
      <c r="D4" s="14">
        <f>SUM(D5:D6)</f>
        <v>13548</v>
      </c>
      <c r="E4" s="15">
        <f>SUM(E5:E6)</f>
        <v>3559</v>
      </c>
      <c r="F4" s="15">
        <f>SUM(F5:F6)</f>
        <v>9989</v>
      </c>
    </row>
    <row r="5" spans="1:6" ht="20" customHeight="1" x14ac:dyDescent="0.4">
      <c r="A5" s="36"/>
      <c r="B5" s="44" t="s">
        <v>13</v>
      </c>
      <c r="C5" s="41"/>
      <c r="D5" s="16">
        <f>E5+F5</f>
        <v>13548</v>
      </c>
      <c r="E5" s="18">
        <v>3559</v>
      </c>
      <c r="F5" s="18">
        <v>9989</v>
      </c>
    </row>
    <row r="6" spans="1:6" ht="20" customHeight="1" x14ac:dyDescent="0.4">
      <c r="A6" s="36"/>
      <c r="B6" s="45" t="s">
        <v>14</v>
      </c>
      <c r="C6" s="42"/>
      <c r="D6" s="17">
        <f t="shared" ref="D6" si="0">E6+F6</f>
        <v>0</v>
      </c>
      <c r="E6" s="19">
        <v>0</v>
      </c>
      <c r="F6" s="19">
        <v>0</v>
      </c>
    </row>
    <row r="7" spans="1:6" ht="20" customHeight="1" x14ac:dyDescent="0.4">
      <c r="A7" s="36" t="s">
        <v>9</v>
      </c>
      <c r="B7" s="43" t="s">
        <v>6</v>
      </c>
      <c r="C7" s="40"/>
      <c r="D7" s="14">
        <f>SUM(D8:D9)</f>
        <v>19779</v>
      </c>
      <c r="E7" s="15">
        <f>SUM(E8:E9)</f>
        <v>2273</v>
      </c>
      <c r="F7" s="15">
        <f>SUM(F8:F9)</f>
        <v>17506</v>
      </c>
    </row>
    <row r="8" spans="1:6" ht="20" customHeight="1" x14ac:dyDescent="0.4">
      <c r="A8" s="36"/>
      <c r="B8" s="44" t="s">
        <v>13</v>
      </c>
      <c r="C8" s="41"/>
      <c r="D8" s="16">
        <f>E8+F8</f>
        <v>10667</v>
      </c>
      <c r="E8" s="18">
        <v>1282</v>
      </c>
      <c r="F8" s="18">
        <v>9385</v>
      </c>
    </row>
    <row r="9" spans="1:6" ht="20" customHeight="1" x14ac:dyDescent="0.4">
      <c r="A9" s="36"/>
      <c r="B9" s="45" t="s">
        <v>14</v>
      </c>
      <c r="C9" s="42"/>
      <c r="D9" s="17">
        <f t="shared" ref="D9" si="1">E9+F9</f>
        <v>9112</v>
      </c>
      <c r="E9" s="19">
        <v>991</v>
      </c>
      <c r="F9" s="19">
        <v>8121</v>
      </c>
    </row>
    <row r="10" spans="1:6" ht="20" customHeight="1" x14ac:dyDescent="0.4">
      <c r="A10" s="36" t="s">
        <v>10</v>
      </c>
      <c r="B10" s="43" t="s">
        <v>6</v>
      </c>
      <c r="C10" s="40"/>
      <c r="D10" s="14">
        <v>19169</v>
      </c>
      <c r="E10" s="15">
        <v>3667</v>
      </c>
      <c r="F10" s="15">
        <v>15502</v>
      </c>
    </row>
    <row r="11" spans="1:6" ht="20" customHeight="1" x14ac:dyDescent="0.4">
      <c r="A11" s="36"/>
      <c r="B11" s="44" t="s">
        <v>13</v>
      </c>
      <c r="C11" s="41"/>
      <c r="D11" s="16">
        <v>12471</v>
      </c>
      <c r="E11" s="18">
        <v>2203</v>
      </c>
      <c r="F11" s="18">
        <v>10268</v>
      </c>
    </row>
    <row r="12" spans="1:6" ht="20" customHeight="1" x14ac:dyDescent="0.4">
      <c r="A12" s="36"/>
      <c r="B12" s="45" t="s">
        <v>14</v>
      </c>
      <c r="C12" s="42"/>
      <c r="D12" s="17">
        <v>6698</v>
      </c>
      <c r="E12" s="19">
        <v>1464</v>
      </c>
      <c r="F12" s="19">
        <v>5234</v>
      </c>
    </row>
    <row r="13" spans="1:6" ht="20" customHeight="1" x14ac:dyDescent="0.4">
      <c r="A13" s="47" t="s">
        <v>28</v>
      </c>
      <c r="B13" s="46" t="s">
        <v>6</v>
      </c>
      <c r="C13" s="10" t="s">
        <v>15</v>
      </c>
      <c r="D13" s="25">
        <f>D21+D29</f>
        <v>7839</v>
      </c>
      <c r="E13" s="26">
        <f t="shared" ref="E13:F13" si="2">E21+E29</f>
        <v>861</v>
      </c>
      <c r="F13" s="26">
        <f t="shared" si="2"/>
        <v>6978</v>
      </c>
    </row>
    <row r="14" spans="1:6" ht="20" customHeight="1" x14ac:dyDescent="0.4">
      <c r="A14" s="41"/>
      <c r="B14" s="38"/>
      <c r="C14" s="11" t="s">
        <v>23</v>
      </c>
      <c r="D14" s="27">
        <f t="shared" ref="D14:F14" si="3">D22+D30</f>
        <v>1010</v>
      </c>
      <c r="E14" s="28">
        <f t="shared" si="3"/>
        <v>341</v>
      </c>
      <c r="F14" s="28">
        <f t="shared" si="3"/>
        <v>669</v>
      </c>
    </row>
    <row r="15" spans="1:6" ht="20" customHeight="1" x14ac:dyDescent="0.4">
      <c r="A15" s="41"/>
      <c r="B15" s="38"/>
      <c r="C15" s="23" t="s">
        <v>16</v>
      </c>
      <c r="D15" s="27">
        <f t="shared" ref="D15:F15" si="4">D23+D31</f>
        <v>132</v>
      </c>
      <c r="E15" s="28">
        <f t="shared" si="4"/>
        <v>18</v>
      </c>
      <c r="F15" s="28">
        <f t="shared" si="4"/>
        <v>114</v>
      </c>
    </row>
    <row r="16" spans="1:6" ht="20" customHeight="1" x14ac:dyDescent="0.4">
      <c r="A16" s="41"/>
      <c r="B16" s="38"/>
      <c r="C16" s="23" t="s">
        <v>17</v>
      </c>
      <c r="D16" s="27">
        <f t="shared" ref="D16:F16" si="5">D24+D32</f>
        <v>636</v>
      </c>
      <c r="E16" s="28">
        <f t="shared" si="5"/>
        <v>66</v>
      </c>
      <c r="F16" s="28">
        <f t="shared" si="5"/>
        <v>570</v>
      </c>
    </row>
    <row r="17" spans="1:6" ht="20" customHeight="1" x14ac:dyDescent="0.4">
      <c r="A17" s="41"/>
      <c r="B17" s="38"/>
      <c r="C17" s="23" t="s">
        <v>18</v>
      </c>
      <c r="D17" s="27">
        <f t="shared" ref="D17:F17" si="6">D25+D33</f>
        <v>1329</v>
      </c>
      <c r="E17" s="28">
        <f t="shared" si="6"/>
        <v>136</v>
      </c>
      <c r="F17" s="28">
        <f t="shared" si="6"/>
        <v>1193</v>
      </c>
    </row>
    <row r="18" spans="1:6" ht="20" customHeight="1" x14ac:dyDescent="0.4">
      <c r="A18" s="41"/>
      <c r="B18" s="38"/>
      <c r="C18" s="23" t="s">
        <v>19</v>
      </c>
      <c r="D18" s="27">
        <f t="shared" ref="D18:F18" si="7">D26+D34</f>
        <v>1587</v>
      </c>
      <c r="E18" s="28">
        <f t="shared" si="7"/>
        <v>99</v>
      </c>
      <c r="F18" s="28">
        <f t="shared" si="7"/>
        <v>1488</v>
      </c>
    </row>
    <row r="19" spans="1:6" ht="20" customHeight="1" x14ac:dyDescent="0.4">
      <c r="A19" s="41"/>
      <c r="B19" s="38"/>
      <c r="C19" s="23" t="s">
        <v>20</v>
      </c>
      <c r="D19" s="27">
        <f t="shared" ref="D19:F19" si="8">D27+D35</f>
        <v>1817</v>
      </c>
      <c r="E19" s="28">
        <f t="shared" si="8"/>
        <v>75</v>
      </c>
      <c r="F19" s="28">
        <f t="shared" si="8"/>
        <v>1742</v>
      </c>
    </row>
    <row r="20" spans="1:6" ht="20" customHeight="1" x14ac:dyDescent="0.4">
      <c r="A20" s="41"/>
      <c r="B20" s="39"/>
      <c r="C20" s="24" t="s">
        <v>24</v>
      </c>
      <c r="D20" s="29">
        <f t="shared" ref="D20:F20" si="9">D28+D36</f>
        <v>1328</v>
      </c>
      <c r="E20" s="30">
        <f t="shared" si="9"/>
        <v>126</v>
      </c>
      <c r="F20" s="30">
        <f t="shared" si="9"/>
        <v>1202</v>
      </c>
    </row>
    <row r="21" spans="1:6" ht="20" customHeight="1" x14ac:dyDescent="0.4">
      <c r="A21" s="41"/>
      <c r="B21" s="37" t="s">
        <v>21</v>
      </c>
      <c r="C21" s="10" t="s">
        <v>15</v>
      </c>
      <c r="D21" s="25">
        <f>SUM(D22:D28)</f>
        <v>4448</v>
      </c>
      <c r="E21" s="26">
        <f t="shared" ref="E21:F21" si="10">SUM(E22:E28)</f>
        <v>379</v>
      </c>
      <c r="F21" s="26">
        <f t="shared" si="10"/>
        <v>4069</v>
      </c>
    </row>
    <row r="22" spans="1:6" ht="20" customHeight="1" x14ac:dyDescent="0.4">
      <c r="A22" s="41"/>
      <c r="B22" s="38"/>
      <c r="C22" s="11" t="s">
        <v>23</v>
      </c>
      <c r="D22" s="27">
        <v>531</v>
      </c>
      <c r="E22" s="31">
        <v>190</v>
      </c>
      <c r="F22" s="31">
        <v>341</v>
      </c>
    </row>
    <row r="23" spans="1:6" ht="20" customHeight="1" x14ac:dyDescent="0.4">
      <c r="A23" s="41"/>
      <c r="B23" s="38"/>
      <c r="C23" s="12" t="s">
        <v>16</v>
      </c>
      <c r="D23" s="27">
        <v>79</v>
      </c>
      <c r="E23" s="31">
        <v>7</v>
      </c>
      <c r="F23" s="31">
        <v>72</v>
      </c>
    </row>
    <row r="24" spans="1:6" ht="20" customHeight="1" x14ac:dyDescent="0.4">
      <c r="A24" s="41"/>
      <c r="B24" s="38"/>
      <c r="C24" s="12" t="s">
        <v>17</v>
      </c>
      <c r="D24" s="27">
        <v>362</v>
      </c>
      <c r="E24" s="31">
        <v>24</v>
      </c>
      <c r="F24" s="31">
        <v>338</v>
      </c>
    </row>
    <row r="25" spans="1:6" ht="20" customHeight="1" x14ac:dyDescent="0.4">
      <c r="A25" s="41"/>
      <c r="B25" s="38"/>
      <c r="C25" s="12" t="s">
        <v>18</v>
      </c>
      <c r="D25" s="27">
        <v>623</v>
      </c>
      <c r="E25" s="31">
        <v>37</v>
      </c>
      <c r="F25" s="31">
        <v>586</v>
      </c>
    </row>
    <row r="26" spans="1:6" ht="20" customHeight="1" x14ac:dyDescent="0.4">
      <c r="A26" s="41"/>
      <c r="B26" s="38"/>
      <c r="C26" s="12" t="s">
        <v>19</v>
      </c>
      <c r="D26" s="27">
        <v>1020</v>
      </c>
      <c r="E26" s="31">
        <v>46</v>
      </c>
      <c r="F26" s="31">
        <v>974</v>
      </c>
    </row>
    <row r="27" spans="1:6" ht="20" customHeight="1" x14ac:dyDescent="0.4">
      <c r="A27" s="41"/>
      <c r="B27" s="38"/>
      <c r="C27" s="12" t="s">
        <v>20</v>
      </c>
      <c r="D27" s="27">
        <v>1298</v>
      </c>
      <c r="E27" s="31">
        <v>42</v>
      </c>
      <c r="F27" s="31">
        <v>1256</v>
      </c>
    </row>
    <row r="28" spans="1:6" ht="20" customHeight="1" x14ac:dyDescent="0.4">
      <c r="A28" s="41"/>
      <c r="B28" s="39"/>
      <c r="C28" s="13" t="s">
        <v>24</v>
      </c>
      <c r="D28" s="29">
        <v>535</v>
      </c>
      <c r="E28" s="32">
        <v>33</v>
      </c>
      <c r="F28" s="32">
        <v>502</v>
      </c>
    </row>
    <row r="29" spans="1:6" ht="20" customHeight="1" x14ac:dyDescent="0.4">
      <c r="A29" s="41"/>
      <c r="B29" s="37" t="s">
        <v>22</v>
      </c>
      <c r="C29" s="10" t="s">
        <v>15</v>
      </c>
      <c r="D29" s="25">
        <f>SUM(D30:D36)</f>
        <v>3391</v>
      </c>
      <c r="E29" s="26">
        <f t="shared" ref="E29:F29" si="11">SUM(E30:E36)</f>
        <v>482</v>
      </c>
      <c r="F29" s="26">
        <f t="shared" si="11"/>
        <v>2909</v>
      </c>
    </row>
    <row r="30" spans="1:6" ht="20" customHeight="1" x14ac:dyDescent="0.4">
      <c r="A30" s="41"/>
      <c r="B30" s="38"/>
      <c r="C30" s="11" t="s">
        <v>23</v>
      </c>
      <c r="D30" s="48">
        <v>479</v>
      </c>
      <c r="E30" s="49">
        <v>151</v>
      </c>
      <c r="F30" s="49">
        <v>328</v>
      </c>
    </row>
    <row r="31" spans="1:6" ht="20" customHeight="1" x14ac:dyDescent="0.4">
      <c r="A31" s="41"/>
      <c r="B31" s="38"/>
      <c r="C31" s="12" t="s">
        <v>16</v>
      </c>
      <c r="D31" s="48">
        <v>53</v>
      </c>
      <c r="E31" s="49">
        <v>11</v>
      </c>
      <c r="F31" s="49">
        <v>42</v>
      </c>
    </row>
    <row r="32" spans="1:6" ht="20" customHeight="1" x14ac:dyDescent="0.4">
      <c r="A32" s="41"/>
      <c r="B32" s="38"/>
      <c r="C32" s="12" t="s">
        <v>17</v>
      </c>
      <c r="D32" s="48">
        <v>274</v>
      </c>
      <c r="E32" s="49">
        <v>42</v>
      </c>
      <c r="F32" s="49">
        <v>232</v>
      </c>
    </row>
    <row r="33" spans="1:6" ht="20" customHeight="1" x14ac:dyDescent="0.4">
      <c r="A33" s="41"/>
      <c r="B33" s="38"/>
      <c r="C33" s="12" t="s">
        <v>18</v>
      </c>
      <c r="D33" s="48">
        <v>706</v>
      </c>
      <c r="E33" s="49">
        <v>99</v>
      </c>
      <c r="F33" s="49">
        <v>607</v>
      </c>
    </row>
    <row r="34" spans="1:6" ht="20" customHeight="1" x14ac:dyDescent="0.4">
      <c r="A34" s="41"/>
      <c r="B34" s="38"/>
      <c r="C34" s="12" t="s">
        <v>19</v>
      </c>
      <c r="D34" s="48">
        <v>567</v>
      </c>
      <c r="E34" s="49">
        <v>53</v>
      </c>
      <c r="F34" s="49">
        <v>514</v>
      </c>
    </row>
    <row r="35" spans="1:6" ht="20" customHeight="1" x14ac:dyDescent="0.4">
      <c r="A35" s="41"/>
      <c r="B35" s="38"/>
      <c r="C35" s="12" t="s">
        <v>20</v>
      </c>
      <c r="D35" s="48">
        <v>519</v>
      </c>
      <c r="E35" s="49">
        <v>33</v>
      </c>
      <c r="F35" s="49">
        <v>486</v>
      </c>
    </row>
    <row r="36" spans="1:6" ht="20" customHeight="1" x14ac:dyDescent="0.4">
      <c r="A36" s="42"/>
      <c r="B36" s="39"/>
      <c r="C36" s="13" t="s">
        <v>24</v>
      </c>
      <c r="D36" s="50">
        <v>793</v>
      </c>
      <c r="E36" s="51">
        <v>93</v>
      </c>
      <c r="F36" s="51">
        <v>700</v>
      </c>
    </row>
    <row r="37" spans="1:6" ht="17" customHeight="1" x14ac:dyDescent="0.4">
      <c r="A37" s="9" t="s">
        <v>12</v>
      </c>
      <c r="D37" s="22"/>
      <c r="E37" s="22"/>
      <c r="F37" s="22"/>
    </row>
    <row r="38" spans="1:6" ht="17" customHeight="1" x14ac:dyDescent="0.4">
      <c r="A38" s="21" t="s">
        <v>26</v>
      </c>
      <c r="D38" s="22"/>
      <c r="E38" s="22"/>
      <c r="F38" s="22"/>
    </row>
    <row r="39" spans="1:6" ht="17" customHeight="1" x14ac:dyDescent="0.4">
      <c r="A39" s="8" t="s">
        <v>25</v>
      </c>
    </row>
    <row r="40" spans="1:6" ht="17" customHeight="1" x14ac:dyDescent="0.4">
      <c r="A40" s="33" t="s">
        <v>27</v>
      </c>
    </row>
  </sheetData>
  <mergeCells count="17">
    <mergeCell ref="B29:B36"/>
    <mergeCell ref="A13:A36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B20"/>
    <mergeCell ref="A1:F1"/>
    <mergeCell ref="A4:A6"/>
    <mergeCell ref="A7:A9"/>
    <mergeCell ref="A10:A12"/>
    <mergeCell ref="B21:B28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婦女中心</vt:lpstr>
      <vt:lpstr>婦女中心!Print_Area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Z10076588@outlook.com</dc:creator>
  <cp:lastModifiedBy>張珣</cp:lastModifiedBy>
  <cp:lastPrinted>2026-10-15T02:17:37Z</cp:lastPrinted>
  <dcterms:created xsi:type="dcterms:W3CDTF">2024-07-01T01:51:58Z</dcterms:created>
  <dcterms:modified xsi:type="dcterms:W3CDTF">2026-10-22T02:03:34Z</dcterms:modified>
</cp:coreProperties>
</file>