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my documents\性別統計資料\115年性別統計\性別統計指標\"/>
    </mc:Choice>
  </mc:AlternateContent>
  <xr:revisionPtr revIDLastSave="0" documentId="13_ncr:1_{182A2734-C710-496E-85B3-39303752839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應稅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1" i="2" l="1"/>
  <c r="C31" i="2"/>
  <c r="D30" i="2"/>
  <c r="C30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28" i="2"/>
  <c r="C28" i="2"/>
  <c r="D27" i="2"/>
  <c r="C27" i="2"/>
  <c r="P26" i="2"/>
  <c r="O26" i="2"/>
  <c r="N26" i="2"/>
  <c r="M26" i="2"/>
  <c r="L26" i="2"/>
  <c r="K26" i="2"/>
  <c r="J26" i="2"/>
  <c r="I26" i="2"/>
  <c r="H26" i="2"/>
  <c r="G26" i="2"/>
  <c r="F26" i="2"/>
  <c r="E26" i="2"/>
  <c r="C26" i="2" s="1"/>
  <c r="D26" i="2"/>
  <c r="E32" i="2"/>
  <c r="D25" i="2"/>
  <c r="C25" i="2"/>
  <c r="D24" i="2"/>
  <c r="C24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D22" i="2"/>
  <c r="C22" i="2"/>
  <c r="D21" i="2"/>
  <c r="C21" i="2"/>
  <c r="P20" i="2"/>
  <c r="O20" i="2"/>
  <c r="N20" i="2"/>
  <c r="M20" i="2"/>
  <c r="L20" i="2"/>
  <c r="K20" i="2"/>
  <c r="J20" i="2"/>
  <c r="I20" i="2"/>
  <c r="H20" i="2"/>
  <c r="G20" i="2"/>
  <c r="F20" i="2"/>
  <c r="E20" i="2"/>
  <c r="C20" i="2" s="1"/>
  <c r="D19" i="2"/>
  <c r="C19" i="2"/>
  <c r="D18" i="2"/>
  <c r="C18" i="2"/>
  <c r="P17" i="2"/>
  <c r="O17" i="2"/>
  <c r="N17" i="2"/>
  <c r="M17" i="2"/>
  <c r="L17" i="2"/>
  <c r="K17" i="2"/>
  <c r="J17" i="2"/>
  <c r="I17" i="2"/>
  <c r="H17" i="2"/>
  <c r="G17" i="2"/>
  <c r="F17" i="2"/>
  <c r="E17" i="2"/>
  <c r="D20" i="2" l="1"/>
  <c r="C23" i="2"/>
  <c r="C17" i="2"/>
  <c r="D17" i="2"/>
  <c r="D6" i="2"/>
  <c r="D7" i="2"/>
  <c r="D9" i="2"/>
  <c r="D10" i="2"/>
  <c r="D12" i="2"/>
  <c r="D13" i="2"/>
  <c r="D15" i="2"/>
  <c r="D16" i="2"/>
  <c r="D33" i="2"/>
  <c r="D34" i="2"/>
  <c r="C6" i="2"/>
  <c r="C7" i="2"/>
  <c r="C9" i="2"/>
  <c r="C10" i="2"/>
  <c r="C12" i="2"/>
  <c r="C13" i="2"/>
  <c r="C15" i="2"/>
  <c r="C16" i="2"/>
  <c r="C33" i="2"/>
  <c r="C34" i="2"/>
  <c r="P32" i="2"/>
  <c r="O32" i="2"/>
  <c r="N32" i="2"/>
  <c r="M32" i="2"/>
  <c r="L32" i="2"/>
  <c r="K32" i="2"/>
  <c r="J32" i="2"/>
  <c r="I32" i="2"/>
  <c r="H32" i="2"/>
  <c r="G32" i="2"/>
  <c r="F32" i="2"/>
  <c r="P14" i="2"/>
  <c r="O14" i="2"/>
  <c r="N14" i="2"/>
  <c r="M14" i="2"/>
  <c r="L14" i="2"/>
  <c r="K14" i="2"/>
  <c r="J14" i="2"/>
  <c r="I14" i="2"/>
  <c r="H14" i="2"/>
  <c r="G14" i="2"/>
  <c r="F14" i="2"/>
  <c r="E14" i="2"/>
  <c r="P11" i="2"/>
  <c r="O11" i="2"/>
  <c r="N11" i="2"/>
  <c r="M11" i="2"/>
  <c r="L11" i="2"/>
  <c r="K11" i="2"/>
  <c r="J11" i="2"/>
  <c r="I11" i="2"/>
  <c r="H11" i="2"/>
  <c r="G11" i="2"/>
  <c r="F11" i="2"/>
  <c r="E11" i="2"/>
  <c r="P8" i="2"/>
  <c r="O8" i="2"/>
  <c r="N8" i="2"/>
  <c r="M8" i="2"/>
  <c r="L8" i="2"/>
  <c r="K8" i="2"/>
  <c r="J8" i="2"/>
  <c r="I8" i="2"/>
  <c r="H8" i="2"/>
  <c r="G8" i="2"/>
  <c r="F8" i="2"/>
  <c r="E8" i="2"/>
  <c r="P5" i="2"/>
  <c r="O5" i="2"/>
  <c r="N5" i="2"/>
  <c r="M5" i="2"/>
  <c r="L5" i="2"/>
  <c r="K5" i="2"/>
  <c r="J5" i="2"/>
  <c r="I5" i="2"/>
  <c r="H5" i="2"/>
  <c r="G5" i="2"/>
  <c r="F5" i="2"/>
  <c r="E5" i="2"/>
  <c r="D11" i="2" l="1"/>
  <c r="D14" i="2"/>
  <c r="C14" i="2"/>
  <c r="C5" i="2"/>
  <c r="D8" i="2"/>
  <c r="D5" i="2"/>
  <c r="C8" i="2"/>
  <c r="C11" i="2"/>
  <c r="D32" i="2"/>
  <c r="C32" i="2"/>
</calcChain>
</file>

<file path=xl/sharedStrings.xml><?xml version="1.0" encoding="utf-8"?>
<sst xmlns="http://schemas.openxmlformats.org/spreadsheetml/2006/main" count="58" uniqueCount="22">
  <si>
    <t>買   賣   契</t>
  </si>
  <si>
    <t xml:space="preserve">典   權   契 </t>
  </si>
  <si>
    <t>交   換   契</t>
  </si>
  <si>
    <t xml:space="preserve">贈   與   契 </t>
  </si>
  <si>
    <t xml:space="preserve">分   割   契 </t>
  </si>
  <si>
    <t>占   有   契</t>
  </si>
  <si>
    <t>年度別</t>
    <phoneticPr fontId="1" type="noConversion"/>
  </si>
  <si>
    <t>性別</t>
    <phoneticPr fontId="1" type="noConversion"/>
  </si>
  <si>
    <t>合計</t>
    <phoneticPr fontId="1" type="noConversion"/>
  </si>
  <si>
    <t>件數</t>
  </si>
  <si>
    <t>件數</t>
    <phoneticPr fontId="1" type="noConversion"/>
  </si>
  <si>
    <t>件數</t>
    <phoneticPr fontId="1" type="noConversion"/>
  </si>
  <si>
    <t>稅  額</t>
  </si>
  <si>
    <t>稅  額</t>
    <phoneticPr fontId="1" type="noConversion"/>
  </si>
  <si>
    <t>資料來源：桃園市政府地方稅務局資訊科。</t>
    <phoneticPr fontId="1" type="noConversion"/>
  </si>
  <si>
    <t>男性</t>
    <phoneticPr fontId="1" type="noConversion"/>
  </si>
  <si>
    <t>女性</t>
    <phoneticPr fontId="1" type="noConversion"/>
  </si>
  <si>
    <t>總計</t>
    <phoneticPr fontId="1" type="noConversion"/>
  </si>
  <si>
    <t>單位：件；新臺幣元</t>
  </si>
  <si>
    <t>說　　明：1.本表資料不包括非自然人及公同共有所有權人在內。</t>
    <phoneticPr fontId="1" type="noConversion"/>
  </si>
  <si>
    <t xml:space="preserve">          2.本表不含免稅資料。</t>
    <phoneticPr fontId="1" type="noConversion"/>
  </si>
  <si>
    <t xml:space="preserve">桃園市契稅查定-按納稅義務人性別分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</si>
</sst>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1" fontId="4" fillId="0" borderId="15" xfId="0" applyNumberFormat="1" applyFont="1" applyBorder="1" applyAlignment="1">
      <alignment horizontal="right" vertical="center"/>
    </xf>
    <xf numFmtId="41" fontId="4" fillId="0" borderId="16" xfId="0" applyNumberFormat="1" applyFont="1" applyBorder="1" applyAlignment="1">
      <alignment horizontal="right" vertical="center"/>
    </xf>
    <xf numFmtId="41" fontId="4" fillId="0" borderId="2" xfId="0" applyNumberFormat="1" applyFont="1" applyBorder="1" applyAlignment="1">
      <alignment horizontal="right" vertical="center"/>
    </xf>
    <xf numFmtId="41" fontId="4" fillId="0" borderId="17" xfId="0" applyNumberFormat="1" applyFont="1" applyBorder="1" applyAlignment="1">
      <alignment horizontal="right" vertical="center"/>
    </xf>
    <xf numFmtId="41" fontId="4" fillId="0" borderId="18" xfId="0" applyNumberFormat="1" applyFont="1" applyBorder="1" applyAlignment="1">
      <alignment horizontal="right" vertical="center"/>
    </xf>
    <xf numFmtId="41" fontId="4" fillId="0" borderId="19" xfId="0" applyNumberFormat="1" applyFont="1" applyBorder="1" applyAlignment="1">
      <alignment horizontal="right" vertical="center"/>
    </xf>
    <xf numFmtId="41" fontId="4" fillId="0" borderId="20" xfId="0" applyNumberFormat="1" applyFont="1" applyBorder="1" applyAlignment="1">
      <alignment horizontal="right" vertical="center"/>
    </xf>
    <xf numFmtId="41" fontId="4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1" fontId="4" fillId="0" borderId="15" xfId="0" applyNumberFormat="1" applyFont="1" applyBorder="1" applyAlignment="1">
      <alignment horizontal="center" vertical="center"/>
    </xf>
    <xf numFmtId="41" fontId="4" fillId="0" borderId="20" xfId="0" applyNumberFormat="1" applyFont="1" applyBorder="1" applyAlignment="1">
      <alignment horizontal="center" vertical="center"/>
    </xf>
    <xf numFmtId="41" fontId="4" fillId="0" borderId="1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1" fontId="4" fillId="0" borderId="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7"/>
  <sheetViews>
    <sheetView tabSelected="1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S29" sqref="S29"/>
    </sheetView>
  </sheetViews>
  <sheetFormatPr defaultColWidth="8.875" defaultRowHeight="16.5" x14ac:dyDescent="0.25"/>
  <cols>
    <col min="1" max="2" width="8.875" style="1"/>
    <col min="3" max="3" width="11.25" style="1" customWidth="1"/>
    <col min="4" max="4" width="15.75" style="1" customWidth="1"/>
    <col min="5" max="5" width="9.25" style="1" bestFit="1" customWidth="1"/>
    <col min="6" max="6" width="15.75" style="1" customWidth="1"/>
    <col min="7" max="9" width="9" style="1" bestFit="1" customWidth="1"/>
    <col min="10" max="10" width="13.75" style="1" customWidth="1"/>
    <col min="11" max="11" width="9" style="1" bestFit="1" customWidth="1"/>
    <col min="12" max="12" width="13.75" style="1" customWidth="1"/>
    <col min="13" max="13" width="8.875" style="1"/>
    <col min="14" max="14" width="9.5" style="1" bestFit="1" customWidth="1"/>
    <col min="15" max="16384" width="8.875" style="1"/>
  </cols>
  <sheetData>
    <row r="1" spans="1:16" ht="21.75" customHeight="1" x14ac:dyDescent="0.25">
      <c r="A1" s="39" t="s">
        <v>21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</row>
    <row r="2" spans="1:16" ht="16.5" customHeight="1" thickBot="1" x14ac:dyDescent="0.3">
      <c r="M2" s="40" t="s">
        <v>18</v>
      </c>
      <c r="N2" s="40"/>
      <c r="O2" s="40"/>
      <c r="P2" s="40"/>
    </row>
    <row r="3" spans="1:16" ht="21.95" customHeight="1" x14ac:dyDescent="0.25">
      <c r="A3" s="35" t="s">
        <v>6</v>
      </c>
      <c r="B3" s="37" t="s">
        <v>7</v>
      </c>
      <c r="C3" s="34" t="s">
        <v>17</v>
      </c>
      <c r="D3" s="35"/>
      <c r="E3" s="41" t="s">
        <v>0</v>
      </c>
      <c r="F3" s="42"/>
      <c r="G3" s="41" t="s">
        <v>1</v>
      </c>
      <c r="H3" s="42"/>
      <c r="I3" s="41" t="s">
        <v>2</v>
      </c>
      <c r="J3" s="42"/>
      <c r="K3" s="41" t="s">
        <v>3</v>
      </c>
      <c r="L3" s="42"/>
      <c r="M3" s="41" t="s">
        <v>4</v>
      </c>
      <c r="N3" s="42"/>
      <c r="O3" s="41" t="s">
        <v>5</v>
      </c>
      <c r="P3" s="43"/>
    </row>
    <row r="4" spans="1:16" ht="21.95" customHeight="1" x14ac:dyDescent="0.25">
      <c r="A4" s="36"/>
      <c r="B4" s="38"/>
      <c r="C4" s="2" t="s">
        <v>9</v>
      </c>
      <c r="D4" s="2" t="s">
        <v>13</v>
      </c>
      <c r="E4" s="2" t="s">
        <v>9</v>
      </c>
      <c r="F4" s="2" t="s">
        <v>13</v>
      </c>
      <c r="G4" s="2" t="s">
        <v>10</v>
      </c>
      <c r="H4" s="2" t="s">
        <v>13</v>
      </c>
      <c r="I4" s="2" t="s">
        <v>11</v>
      </c>
      <c r="J4" s="2" t="s">
        <v>12</v>
      </c>
      <c r="K4" s="2" t="s">
        <v>11</v>
      </c>
      <c r="L4" s="2" t="s">
        <v>12</v>
      </c>
      <c r="M4" s="2" t="s">
        <v>11</v>
      </c>
      <c r="N4" s="2" t="s">
        <v>12</v>
      </c>
      <c r="O4" s="2" t="s">
        <v>11</v>
      </c>
      <c r="P4" s="3" t="s">
        <v>12</v>
      </c>
    </row>
    <row r="5" spans="1:16" ht="21" customHeight="1" x14ac:dyDescent="0.25">
      <c r="A5" s="31">
        <v>105</v>
      </c>
      <c r="B5" s="13" t="s">
        <v>8</v>
      </c>
      <c r="C5" s="16">
        <f>E5+G5+I5+K5+M5+O5</f>
        <v>44704</v>
      </c>
      <c r="D5" s="16">
        <f>F5+H5+J5+L5+N5+P5</f>
        <v>1443947362</v>
      </c>
      <c r="E5" s="5">
        <f>SUM(E6:E7)</f>
        <v>39859</v>
      </c>
      <c r="F5" s="5">
        <f t="shared" ref="F5:P5" si="0">SUM(F6:F7)</f>
        <v>1354520483</v>
      </c>
      <c r="G5" s="5">
        <f t="shared" si="0"/>
        <v>0</v>
      </c>
      <c r="H5" s="5">
        <f t="shared" si="0"/>
        <v>0</v>
      </c>
      <c r="I5" s="5">
        <f t="shared" si="0"/>
        <v>229</v>
      </c>
      <c r="J5" s="5">
        <f t="shared" si="0"/>
        <v>5100349</v>
      </c>
      <c r="K5" s="5">
        <f t="shared" si="0"/>
        <v>4616</v>
      </c>
      <c r="L5" s="5">
        <f t="shared" si="0"/>
        <v>84326530</v>
      </c>
      <c r="M5" s="5">
        <f t="shared" si="0"/>
        <v>0</v>
      </c>
      <c r="N5" s="5">
        <f t="shared" si="0"/>
        <v>0</v>
      </c>
      <c r="O5" s="5">
        <f t="shared" si="0"/>
        <v>0</v>
      </c>
      <c r="P5" s="6">
        <f t="shared" si="0"/>
        <v>0</v>
      </c>
    </row>
    <row r="6" spans="1:16" ht="21" customHeight="1" x14ac:dyDescent="0.25">
      <c r="A6" s="32"/>
      <c r="B6" s="15" t="s">
        <v>15</v>
      </c>
      <c r="C6" s="17">
        <f>E6+G6+I6+K6+M6+O6</f>
        <v>22219</v>
      </c>
      <c r="D6" s="17">
        <f t="shared" ref="D6:D34" si="1">F6+H6+J6+L6+N6+P6</f>
        <v>725175039</v>
      </c>
      <c r="E6" s="11">
        <v>19718</v>
      </c>
      <c r="F6" s="11">
        <v>676989857</v>
      </c>
      <c r="G6" s="11">
        <v>0</v>
      </c>
      <c r="H6" s="11">
        <v>0</v>
      </c>
      <c r="I6" s="11">
        <v>157</v>
      </c>
      <c r="J6" s="11">
        <v>4752228</v>
      </c>
      <c r="K6" s="11">
        <v>2344</v>
      </c>
      <c r="L6" s="11">
        <v>43432954</v>
      </c>
      <c r="M6" s="11">
        <v>0</v>
      </c>
      <c r="N6" s="11">
        <v>0</v>
      </c>
      <c r="O6" s="11">
        <v>0</v>
      </c>
      <c r="P6" s="12">
        <v>0</v>
      </c>
    </row>
    <row r="7" spans="1:16" ht="21" customHeight="1" x14ac:dyDescent="0.25">
      <c r="A7" s="33"/>
      <c r="B7" s="4" t="s">
        <v>16</v>
      </c>
      <c r="C7" s="17">
        <f t="shared" ref="C7:C34" si="2">E7+G7+I7+K7+M7+O7</f>
        <v>22485</v>
      </c>
      <c r="D7" s="17">
        <f t="shared" si="1"/>
        <v>718772323</v>
      </c>
      <c r="E7" s="7">
        <v>20141</v>
      </c>
      <c r="F7" s="7">
        <v>677530626</v>
      </c>
      <c r="G7" s="7">
        <v>0</v>
      </c>
      <c r="H7" s="7">
        <v>0</v>
      </c>
      <c r="I7" s="7">
        <v>72</v>
      </c>
      <c r="J7" s="7">
        <v>348121</v>
      </c>
      <c r="K7" s="7">
        <v>2272</v>
      </c>
      <c r="L7" s="7">
        <v>40893576</v>
      </c>
      <c r="M7" s="7">
        <v>0</v>
      </c>
      <c r="N7" s="7">
        <v>0</v>
      </c>
      <c r="O7" s="7">
        <v>0</v>
      </c>
      <c r="P7" s="8">
        <v>0</v>
      </c>
    </row>
    <row r="8" spans="1:16" ht="21" customHeight="1" x14ac:dyDescent="0.25">
      <c r="A8" s="31">
        <v>106</v>
      </c>
      <c r="B8" s="13" t="s">
        <v>8</v>
      </c>
      <c r="C8" s="16">
        <f t="shared" si="2"/>
        <v>42446</v>
      </c>
      <c r="D8" s="16">
        <f t="shared" si="1"/>
        <v>1479977351</v>
      </c>
      <c r="E8" s="5">
        <f>SUM(E9:E10)</f>
        <v>37566</v>
      </c>
      <c r="F8" s="5">
        <f t="shared" ref="F8:P8" si="3">SUM(F9:F10)</f>
        <v>1392789972</v>
      </c>
      <c r="G8" s="5">
        <f t="shared" si="3"/>
        <v>0</v>
      </c>
      <c r="H8" s="5">
        <f t="shared" si="3"/>
        <v>0</v>
      </c>
      <c r="I8" s="5">
        <f t="shared" si="3"/>
        <v>196</v>
      </c>
      <c r="J8" s="5">
        <f t="shared" si="3"/>
        <v>4121429</v>
      </c>
      <c r="K8" s="5">
        <f t="shared" si="3"/>
        <v>4684</v>
      </c>
      <c r="L8" s="5">
        <f t="shared" si="3"/>
        <v>83065950</v>
      </c>
      <c r="M8" s="5">
        <f t="shared" si="3"/>
        <v>0</v>
      </c>
      <c r="N8" s="5">
        <f t="shared" si="3"/>
        <v>0</v>
      </c>
      <c r="O8" s="5">
        <f t="shared" si="3"/>
        <v>0</v>
      </c>
      <c r="P8" s="6">
        <f t="shared" si="3"/>
        <v>0</v>
      </c>
    </row>
    <row r="9" spans="1:16" ht="21" customHeight="1" x14ac:dyDescent="0.25">
      <c r="A9" s="32"/>
      <c r="B9" s="15" t="s">
        <v>15</v>
      </c>
      <c r="C9" s="17">
        <f t="shared" si="2"/>
        <v>21093</v>
      </c>
      <c r="D9" s="17">
        <f t="shared" si="1"/>
        <v>733327818</v>
      </c>
      <c r="E9" s="11">
        <v>18599</v>
      </c>
      <c r="F9" s="11">
        <v>687026006</v>
      </c>
      <c r="G9" s="11">
        <v>0</v>
      </c>
      <c r="H9" s="11">
        <v>0</v>
      </c>
      <c r="I9" s="11">
        <v>144</v>
      </c>
      <c r="J9" s="11">
        <v>2868970</v>
      </c>
      <c r="K9" s="11">
        <v>2350</v>
      </c>
      <c r="L9" s="11">
        <v>43432842</v>
      </c>
      <c r="M9" s="11">
        <v>0</v>
      </c>
      <c r="N9" s="11">
        <v>0</v>
      </c>
      <c r="O9" s="11">
        <v>0</v>
      </c>
      <c r="P9" s="12">
        <v>0</v>
      </c>
    </row>
    <row r="10" spans="1:16" ht="21" customHeight="1" x14ac:dyDescent="0.25">
      <c r="A10" s="33"/>
      <c r="B10" s="4" t="s">
        <v>16</v>
      </c>
      <c r="C10" s="17">
        <f t="shared" si="2"/>
        <v>21353</v>
      </c>
      <c r="D10" s="17">
        <f t="shared" si="1"/>
        <v>746649533</v>
      </c>
      <c r="E10" s="7">
        <v>18967</v>
      </c>
      <c r="F10" s="7">
        <v>705763966</v>
      </c>
      <c r="G10" s="7">
        <v>0</v>
      </c>
      <c r="H10" s="7">
        <v>0</v>
      </c>
      <c r="I10" s="7">
        <v>52</v>
      </c>
      <c r="J10" s="7">
        <v>1252459</v>
      </c>
      <c r="K10" s="7">
        <v>2334</v>
      </c>
      <c r="L10" s="7">
        <v>39633108</v>
      </c>
      <c r="M10" s="7">
        <v>0</v>
      </c>
      <c r="N10" s="7">
        <v>0</v>
      </c>
      <c r="O10" s="7">
        <v>0</v>
      </c>
      <c r="P10" s="8">
        <v>0</v>
      </c>
    </row>
    <row r="11" spans="1:16" ht="21" customHeight="1" x14ac:dyDescent="0.25">
      <c r="A11" s="31">
        <v>107</v>
      </c>
      <c r="B11" s="13" t="s">
        <v>8</v>
      </c>
      <c r="C11" s="16">
        <f t="shared" si="2"/>
        <v>41088</v>
      </c>
      <c r="D11" s="16">
        <f t="shared" si="1"/>
        <v>1446976923</v>
      </c>
      <c r="E11" s="5">
        <f>SUM(E12:E13)</f>
        <v>36121</v>
      </c>
      <c r="F11" s="5">
        <f t="shared" ref="F11:P11" si="4">SUM(F12:F13)</f>
        <v>1356704072</v>
      </c>
      <c r="G11" s="5">
        <f t="shared" si="4"/>
        <v>0</v>
      </c>
      <c r="H11" s="5">
        <f t="shared" si="4"/>
        <v>0</v>
      </c>
      <c r="I11" s="5">
        <f t="shared" si="4"/>
        <v>125</v>
      </c>
      <c r="J11" s="5">
        <f t="shared" si="4"/>
        <v>1619159</v>
      </c>
      <c r="K11" s="5">
        <f t="shared" si="4"/>
        <v>4842</v>
      </c>
      <c r="L11" s="5">
        <f t="shared" si="4"/>
        <v>88653692</v>
      </c>
      <c r="M11" s="5">
        <f t="shared" si="4"/>
        <v>0</v>
      </c>
      <c r="N11" s="5">
        <f t="shared" si="4"/>
        <v>0</v>
      </c>
      <c r="O11" s="5">
        <f t="shared" si="4"/>
        <v>0</v>
      </c>
      <c r="P11" s="6">
        <f t="shared" si="4"/>
        <v>0</v>
      </c>
    </row>
    <row r="12" spans="1:16" ht="21" customHeight="1" x14ac:dyDescent="0.25">
      <c r="A12" s="32"/>
      <c r="B12" s="15" t="s">
        <v>15</v>
      </c>
      <c r="C12" s="17">
        <f t="shared" si="2"/>
        <v>20580</v>
      </c>
      <c r="D12" s="17">
        <f t="shared" si="1"/>
        <v>730132159</v>
      </c>
      <c r="E12" s="11">
        <v>18125</v>
      </c>
      <c r="F12" s="11">
        <v>686864118</v>
      </c>
      <c r="G12" s="11">
        <v>0</v>
      </c>
      <c r="H12" s="11">
        <v>0</v>
      </c>
      <c r="I12" s="11">
        <v>102</v>
      </c>
      <c r="J12" s="11">
        <v>1519965</v>
      </c>
      <c r="K12" s="11">
        <v>2353</v>
      </c>
      <c r="L12" s="11">
        <v>41748076</v>
      </c>
      <c r="M12" s="11">
        <v>0</v>
      </c>
      <c r="N12" s="11">
        <v>0</v>
      </c>
      <c r="O12" s="11">
        <v>0</v>
      </c>
      <c r="P12" s="12">
        <v>0</v>
      </c>
    </row>
    <row r="13" spans="1:16" ht="21" customHeight="1" x14ac:dyDescent="0.25">
      <c r="A13" s="33"/>
      <c r="B13" s="4" t="s">
        <v>16</v>
      </c>
      <c r="C13" s="17">
        <f t="shared" si="2"/>
        <v>20508</v>
      </c>
      <c r="D13" s="17">
        <f t="shared" si="1"/>
        <v>716844764</v>
      </c>
      <c r="E13" s="7">
        <v>17996</v>
      </c>
      <c r="F13" s="7">
        <v>669839954</v>
      </c>
      <c r="G13" s="7">
        <v>0</v>
      </c>
      <c r="H13" s="7">
        <v>0</v>
      </c>
      <c r="I13" s="7">
        <v>23</v>
      </c>
      <c r="J13" s="7">
        <v>99194</v>
      </c>
      <c r="K13" s="7">
        <v>2489</v>
      </c>
      <c r="L13" s="7">
        <v>46905616</v>
      </c>
      <c r="M13" s="7">
        <v>0</v>
      </c>
      <c r="N13" s="7">
        <v>0</v>
      </c>
      <c r="O13" s="7">
        <v>0</v>
      </c>
      <c r="P13" s="8">
        <v>0</v>
      </c>
    </row>
    <row r="14" spans="1:16" ht="21" customHeight="1" x14ac:dyDescent="0.25">
      <c r="A14" s="31">
        <v>108</v>
      </c>
      <c r="B14" s="13" t="s">
        <v>8</v>
      </c>
      <c r="C14" s="16">
        <f t="shared" si="2"/>
        <v>47839</v>
      </c>
      <c r="D14" s="16">
        <f t="shared" si="1"/>
        <v>1708530094</v>
      </c>
      <c r="E14" s="5">
        <f>SUM(E15:E16)</f>
        <v>42823</v>
      </c>
      <c r="F14" s="5">
        <f t="shared" ref="F14:P14" si="5">SUM(F15:F16)</f>
        <v>1609443473</v>
      </c>
      <c r="G14" s="5">
        <f t="shared" si="5"/>
        <v>1</v>
      </c>
      <c r="H14" s="5">
        <f t="shared" si="5"/>
        <v>6792</v>
      </c>
      <c r="I14" s="5">
        <f t="shared" si="5"/>
        <v>183</v>
      </c>
      <c r="J14" s="5">
        <f t="shared" si="5"/>
        <v>10902801</v>
      </c>
      <c r="K14" s="5">
        <f t="shared" si="5"/>
        <v>4832</v>
      </c>
      <c r="L14" s="5">
        <f t="shared" si="5"/>
        <v>88177028</v>
      </c>
      <c r="M14" s="5">
        <f t="shared" si="5"/>
        <v>0</v>
      </c>
      <c r="N14" s="5">
        <f t="shared" si="5"/>
        <v>0</v>
      </c>
      <c r="O14" s="5">
        <f t="shared" si="5"/>
        <v>0</v>
      </c>
      <c r="P14" s="6">
        <f t="shared" si="5"/>
        <v>0</v>
      </c>
    </row>
    <row r="15" spans="1:16" ht="21" customHeight="1" x14ac:dyDescent="0.25">
      <c r="A15" s="32"/>
      <c r="B15" s="15" t="s">
        <v>15</v>
      </c>
      <c r="C15" s="17">
        <f t="shared" si="2"/>
        <v>23516</v>
      </c>
      <c r="D15" s="17">
        <f t="shared" si="1"/>
        <v>846089297</v>
      </c>
      <c r="E15" s="11">
        <v>21041</v>
      </c>
      <c r="F15" s="11">
        <v>796945830</v>
      </c>
      <c r="G15" s="11">
        <v>1</v>
      </c>
      <c r="H15" s="11">
        <v>6792</v>
      </c>
      <c r="I15" s="11">
        <v>106</v>
      </c>
      <c r="J15" s="11">
        <v>5766774</v>
      </c>
      <c r="K15" s="11">
        <v>2368</v>
      </c>
      <c r="L15" s="11">
        <v>43369901</v>
      </c>
      <c r="M15" s="11">
        <v>0</v>
      </c>
      <c r="N15" s="11">
        <v>0</v>
      </c>
      <c r="O15" s="11">
        <v>0</v>
      </c>
      <c r="P15" s="12">
        <v>0</v>
      </c>
    </row>
    <row r="16" spans="1:16" ht="21" customHeight="1" x14ac:dyDescent="0.25">
      <c r="A16" s="33"/>
      <c r="B16" s="4" t="s">
        <v>16</v>
      </c>
      <c r="C16" s="17">
        <f t="shared" si="2"/>
        <v>24323</v>
      </c>
      <c r="D16" s="17">
        <f t="shared" si="1"/>
        <v>862440797</v>
      </c>
      <c r="E16" s="7">
        <v>21782</v>
      </c>
      <c r="F16" s="7">
        <v>812497643</v>
      </c>
      <c r="G16" s="7">
        <v>0</v>
      </c>
      <c r="H16" s="7">
        <v>0</v>
      </c>
      <c r="I16" s="7">
        <v>77</v>
      </c>
      <c r="J16" s="7">
        <v>5136027</v>
      </c>
      <c r="K16" s="7">
        <v>2464</v>
      </c>
      <c r="L16" s="7">
        <v>44807127</v>
      </c>
      <c r="M16" s="7">
        <v>0</v>
      </c>
      <c r="N16" s="7">
        <v>0</v>
      </c>
      <c r="O16" s="7">
        <v>0</v>
      </c>
      <c r="P16" s="8">
        <v>0</v>
      </c>
    </row>
    <row r="17" spans="1:16" ht="21" customHeight="1" x14ac:dyDescent="0.25">
      <c r="A17" s="31">
        <v>109</v>
      </c>
      <c r="B17" s="13" t="s">
        <v>8</v>
      </c>
      <c r="C17" s="16">
        <f>E17+G17+I17+K17+M17+O17</f>
        <v>53824</v>
      </c>
      <c r="D17" s="16">
        <f t="shared" ref="D17:D31" si="6">F17+H17+J17+L17+N17+P17</f>
        <v>1934249150</v>
      </c>
      <c r="E17" s="5">
        <f>SUM(E18:E19)</f>
        <v>48615</v>
      </c>
      <c r="F17" s="5">
        <f t="shared" ref="F17:P17" si="7">SUM(F18:F19)</f>
        <v>1841630504</v>
      </c>
      <c r="G17" s="5">
        <f t="shared" si="7"/>
        <v>0</v>
      </c>
      <c r="H17" s="5">
        <f t="shared" si="7"/>
        <v>0</v>
      </c>
      <c r="I17" s="5">
        <f t="shared" si="7"/>
        <v>185</v>
      </c>
      <c r="J17" s="5">
        <f t="shared" si="7"/>
        <v>4151918</v>
      </c>
      <c r="K17" s="5">
        <f t="shared" si="7"/>
        <v>5024</v>
      </c>
      <c r="L17" s="5">
        <f t="shared" si="7"/>
        <v>88466728</v>
      </c>
      <c r="M17" s="5">
        <f t="shared" si="7"/>
        <v>0</v>
      </c>
      <c r="N17" s="5">
        <f t="shared" si="7"/>
        <v>0</v>
      </c>
      <c r="O17" s="5">
        <f t="shared" si="7"/>
        <v>0</v>
      </c>
      <c r="P17" s="6">
        <f t="shared" si="7"/>
        <v>0</v>
      </c>
    </row>
    <row r="18" spans="1:16" ht="21" customHeight="1" x14ac:dyDescent="0.25">
      <c r="A18" s="32"/>
      <c r="B18" s="15" t="s">
        <v>15</v>
      </c>
      <c r="C18" s="17">
        <f t="shared" ref="C18:C19" si="8">E18+G18+I18+K18+M18+O18</f>
        <v>26838</v>
      </c>
      <c r="D18" s="17">
        <f t="shared" si="6"/>
        <v>959457887</v>
      </c>
      <c r="E18" s="11">
        <v>24250</v>
      </c>
      <c r="F18" s="11">
        <v>912851456</v>
      </c>
      <c r="G18" s="11">
        <v>0</v>
      </c>
      <c r="H18" s="11">
        <v>0</v>
      </c>
      <c r="I18" s="11">
        <v>124</v>
      </c>
      <c r="J18" s="11">
        <v>2747380</v>
      </c>
      <c r="K18" s="11">
        <v>2464</v>
      </c>
      <c r="L18" s="11">
        <v>43859051</v>
      </c>
      <c r="M18" s="11">
        <v>0</v>
      </c>
      <c r="N18" s="11">
        <v>0</v>
      </c>
      <c r="O18" s="11">
        <v>0</v>
      </c>
      <c r="P18" s="12">
        <v>0</v>
      </c>
    </row>
    <row r="19" spans="1:16" ht="21" customHeight="1" x14ac:dyDescent="0.25">
      <c r="A19" s="32"/>
      <c r="B19" s="15" t="s">
        <v>16</v>
      </c>
      <c r="C19" s="17">
        <f t="shared" si="8"/>
        <v>26986</v>
      </c>
      <c r="D19" s="17">
        <f t="shared" si="6"/>
        <v>974791263</v>
      </c>
      <c r="E19" s="11">
        <v>24365</v>
      </c>
      <c r="F19" s="11">
        <v>928779048</v>
      </c>
      <c r="G19" s="11">
        <v>0</v>
      </c>
      <c r="H19" s="11">
        <v>0</v>
      </c>
      <c r="I19" s="11">
        <v>61</v>
      </c>
      <c r="J19" s="11">
        <v>1404538</v>
      </c>
      <c r="K19" s="11">
        <v>2560</v>
      </c>
      <c r="L19" s="11">
        <v>44607677</v>
      </c>
      <c r="M19" s="11">
        <v>0</v>
      </c>
      <c r="N19" s="11">
        <v>0</v>
      </c>
      <c r="O19" s="11">
        <v>0</v>
      </c>
      <c r="P19" s="12">
        <v>0</v>
      </c>
    </row>
    <row r="20" spans="1:16" ht="21" customHeight="1" x14ac:dyDescent="0.25">
      <c r="A20" s="31">
        <v>110</v>
      </c>
      <c r="B20" s="13" t="s">
        <v>8</v>
      </c>
      <c r="C20" s="16">
        <f>E20+G20+I20+K20+M20+O20</f>
        <v>53246</v>
      </c>
      <c r="D20" s="16">
        <f t="shared" si="6"/>
        <v>1857813289</v>
      </c>
      <c r="E20" s="5">
        <f>SUM(E21:E22)</f>
        <v>47925</v>
      </c>
      <c r="F20" s="5">
        <f t="shared" ref="F20:P20" si="9">SUM(F21:F22)</f>
        <v>1760621070</v>
      </c>
      <c r="G20" s="5">
        <f t="shared" si="9"/>
        <v>0</v>
      </c>
      <c r="H20" s="5">
        <f t="shared" si="9"/>
        <v>0</v>
      </c>
      <c r="I20" s="5">
        <f t="shared" si="9"/>
        <v>239</v>
      </c>
      <c r="J20" s="5">
        <f t="shared" si="9"/>
        <v>4951339</v>
      </c>
      <c r="K20" s="5">
        <f t="shared" si="9"/>
        <v>5082</v>
      </c>
      <c r="L20" s="5">
        <f t="shared" si="9"/>
        <v>92240880</v>
      </c>
      <c r="M20" s="5">
        <f t="shared" si="9"/>
        <v>0</v>
      </c>
      <c r="N20" s="5">
        <f t="shared" si="9"/>
        <v>0</v>
      </c>
      <c r="O20" s="5">
        <f t="shared" si="9"/>
        <v>0</v>
      </c>
      <c r="P20" s="6">
        <f t="shared" si="9"/>
        <v>0</v>
      </c>
    </row>
    <row r="21" spans="1:16" ht="21" customHeight="1" x14ac:dyDescent="0.25">
      <c r="A21" s="32"/>
      <c r="B21" s="15" t="s">
        <v>15</v>
      </c>
      <c r="C21" s="17">
        <f t="shared" ref="C21:C22" si="10">E21+G21+I21+K21+M21+O21</f>
        <v>26670</v>
      </c>
      <c r="D21" s="17">
        <f t="shared" si="6"/>
        <v>932697208</v>
      </c>
      <c r="E21" s="11">
        <v>23836</v>
      </c>
      <c r="F21" s="11">
        <v>883431852</v>
      </c>
      <c r="G21" s="11">
        <v>0</v>
      </c>
      <c r="H21" s="11">
        <v>0</v>
      </c>
      <c r="I21" s="11">
        <v>201</v>
      </c>
      <c r="J21" s="11">
        <v>3823654</v>
      </c>
      <c r="K21" s="11">
        <v>2633</v>
      </c>
      <c r="L21" s="11">
        <v>45441702</v>
      </c>
      <c r="M21" s="11">
        <v>0</v>
      </c>
      <c r="N21" s="11">
        <v>0</v>
      </c>
      <c r="O21" s="11">
        <v>0</v>
      </c>
      <c r="P21" s="12">
        <v>0</v>
      </c>
    </row>
    <row r="22" spans="1:16" ht="21" customHeight="1" x14ac:dyDescent="0.25">
      <c r="A22" s="33"/>
      <c r="B22" s="19" t="s">
        <v>16</v>
      </c>
      <c r="C22" s="23">
        <f t="shared" si="10"/>
        <v>26576</v>
      </c>
      <c r="D22" s="23">
        <f t="shared" si="6"/>
        <v>925116081</v>
      </c>
      <c r="E22" s="7">
        <v>24089</v>
      </c>
      <c r="F22" s="7">
        <v>877189218</v>
      </c>
      <c r="G22" s="7">
        <v>0</v>
      </c>
      <c r="H22" s="7">
        <v>0</v>
      </c>
      <c r="I22" s="7">
        <v>38</v>
      </c>
      <c r="J22" s="7">
        <v>1127685</v>
      </c>
      <c r="K22" s="7">
        <v>2449</v>
      </c>
      <c r="L22" s="7">
        <v>46799178</v>
      </c>
      <c r="M22" s="7">
        <v>0</v>
      </c>
      <c r="N22" s="7">
        <v>0</v>
      </c>
      <c r="O22" s="7">
        <v>0</v>
      </c>
      <c r="P22" s="8">
        <v>0</v>
      </c>
    </row>
    <row r="23" spans="1:16" ht="21" customHeight="1" x14ac:dyDescent="0.25">
      <c r="A23" s="20"/>
      <c r="B23" s="13" t="s">
        <v>8</v>
      </c>
      <c r="C23" s="17">
        <f>E23+G23+I23+K23+M23+O23</f>
        <v>49271</v>
      </c>
      <c r="D23" s="17">
        <f t="shared" si="6"/>
        <v>1642562679</v>
      </c>
      <c r="E23" s="11">
        <f>SUM(E24:E25)</f>
        <v>43610</v>
      </c>
      <c r="F23" s="11">
        <f t="shared" ref="F23:P23" si="11">SUM(F24:F25)</f>
        <v>1538796212</v>
      </c>
      <c r="G23" s="17">
        <f t="shared" si="11"/>
        <v>0</v>
      </c>
      <c r="H23" s="11">
        <f t="shared" si="11"/>
        <v>0</v>
      </c>
      <c r="I23" s="11">
        <f t="shared" si="11"/>
        <v>88</v>
      </c>
      <c r="J23" s="11">
        <f t="shared" si="11"/>
        <v>1314205</v>
      </c>
      <c r="K23" s="11">
        <f t="shared" si="11"/>
        <v>5573</v>
      </c>
      <c r="L23" s="11">
        <f t="shared" si="11"/>
        <v>102452262</v>
      </c>
      <c r="M23" s="11">
        <f t="shared" si="11"/>
        <v>0</v>
      </c>
      <c r="N23" s="11">
        <f t="shared" si="11"/>
        <v>0</v>
      </c>
      <c r="O23" s="11">
        <f t="shared" si="11"/>
        <v>0</v>
      </c>
      <c r="P23" s="12">
        <f t="shared" si="11"/>
        <v>0</v>
      </c>
    </row>
    <row r="24" spans="1:16" ht="21" customHeight="1" x14ac:dyDescent="0.25">
      <c r="A24" s="20">
        <v>111</v>
      </c>
      <c r="B24" s="15" t="s">
        <v>15</v>
      </c>
      <c r="C24" s="17">
        <f t="shared" ref="C24:C25" si="12">E24+G24+I24+K24+M24+O24</f>
        <v>24418</v>
      </c>
      <c r="D24" s="17">
        <f t="shared" si="6"/>
        <v>821490653</v>
      </c>
      <c r="E24" s="11">
        <v>21557</v>
      </c>
      <c r="F24" s="11">
        <v>769993826</v>
      </c>
      <c r="G24" s="11">
        <v>0</v>
      </c>
      <c r="H24" s="11">
        <v>0</v>
      </c>
      <c r="I24" s="11">
        <v>74</v>
      </c>
      <c r="J24" s="11">
        <v>1211538</v>
      </c>
      <c r="K24" s="11">
        <v>2787</v>
      </c>
      <c r="L24" s="11">
        <v>50285289</v>
      </c>
      <c r="M24" s="11">
        <v>0</v>
      </c>
      <c r="N24" s="11">
        <v>0</v>
      </c>
      <c r="O24" s="11">
        <v>0</v>
      </c>
      <c r="P24" s="12">
        <v>0</v>
      </c>
    </row>
    <row r="25" spans="1:16" ht="21" customHeight="1" x14ac:dyDescent="0.25">
      <c r="A25" s="21"/>
      <c r="B25" s="22" t="s">
        <v>16</v>
      </c>
      <c r="C25" s="23">
        <f t="shared" si="12"/>
        <v>24853</v>
      </c>
      <c r="D25" s="23">
        <f t="shared" si="6"/>
        <v>821072026</v>
      </c>
      <c r="E25" s="7">
        <v>22053</v>
      </c>
      <c r="F25" s="7">
        <v>768802386</v>
      </c>
      <c r="G25" s="7">
        <v>0</v>
      </c>
      <c r="H25" s="7">
        <v>0</v>
      </c>
      <c r="I25" s="7">
        <v>14</v>
      </c>
      <c r="J25" s="7">
        <v>102667</v>
      </c>
      <c r="K25" s="7">
        <v>2786</v>
      </c>
      <c r="L25" s="7">
        <v>52166973</v>
      </c>
      <c r="M25" s="7">
        <v>0</v>
      </c>
      <c r="N25" s="7">
        <v>0</v>
      </c>
      <c r="O25" s="7">
        <v>0</v>
      </c>
      <c r="P25" s="8">
        <v>0</v>
      </c>
    </row>
    <row r="26" spans="1:16" ht="21" customHeight="1" x14ac:dyDescent="0.25">
      <c r="A26" s="24"/>
      <c r="B26" s="15" t="s">
        <v>8</v>
      </c>
      <c r="C26" s="17">
        <f>E26+G26+I26+K26+M26+O26</f>
        <v>48248</v>
      </c>
      <c r="D26" s="17">
        <f t="shared" si="6"/>
        <v>1854151685</v>
      </c>
      <c r="E26" s="11">
        <f>SUM(E27:E28)</f>
        <v>42131</v>
      </c>
      <c r="F26" s="11">
        <f t="shared" ref="F26:P26" si="13">SUM(F27:F28)</f>
        <v>1742255916</v>
      </c>
      <c r="G26" s="11">
        <f t="shared" si="13"/>
        <v>0</v>
      </c>
      <c r="H26" s="11">
        <f t="shared" si="13"/>
        <v>0</v>
      </c>
      <c r="I26" s="11">
        <f t="shared" si="13"/>
        <v>101</v>
      </c>
      <c r="J26" s="11">
        <f t="shared" si="13"/>
        <v>1782834</v>
      </c>
      <c r="K26" s="11">
        <f t="shared" si="13"/>
        <v>6014</v>
      </c>
      <c r="L26" s="11">
        <f t="shared" si="13"/>
        <v>110101907</v>
      </c>
      <c r="M26" s="11">
        <f t="shared" si="13"/>
        <v>2</v>
      </c>
      <c r="N26" s="11">
        <f t="shared" si="13"/>
        <v>11028</v>
      </c>
      <c r="O26" s="11">
        <f t="shared" si="13"/>
        <v>0</v>
      </c>
      <c r="P26" s="12">
        <f t="shared" si="13"/>
        <v>0</v>
      </c>
    </row>
    <row r="27" spans="1:16" ht="21" customHeight="1" x14ac:dyDescent="0.25">
      <c r="A27" s="24">
        <v>112</v>
      </c>
      <c r="B27" s="15" t="s">
        <v>15</v>
      </c>
      <c r="C27" s="17">
        <f t="shared" ref="C27:C28" si="14">E27+G27+I27+K27+M27+O27</f>
        <v>23941</v>
      </c>
      <c r="D27" s="17">
        <f t="shared" si="6"/>
        <v>923946001</v>
      </c>
      <c r="E27" s="11">
        <v>20815</v>
      </c>
      <c r="F27" s="11">
        <v>869712076</v>
      </c>
      <c r="G27" s="11">
        <v>0</v>
      </c>
      <c r="H27" s="11">
        <v>0</v>
      </c>
      <c r="I27" s="11">
        <v>82</v>
      </c>
      <c r="J27" s="11">
        <v>1237187</v>
      </c>
      <c r="K27" s="11">
        <v>3042</v>
      </c>
      <c r="L27" s="11">
        <v>52985710</v>
      </c>
      <c r="M27" s="11">
        <v>2</v>
      </c>
      <c r="N27" s="11">
        <v>11028</v>
      </c>
      <c r="O27" s="11">
        <v>0</v>
      </c>
      <c r="P27" s="12">
        <v>0</v>
      </c>
    </row>
    <row r="28" spans="1:16" ht="21" customHeight="1" x14ac:dyDescent="0.25">
      <c r="A28" s="25"/>
      <c r="B28" s="26" t="s">
        <v>16</v>
      </c>
      <c r="C28" s="23">
        <f t="shared" si="14"/>
        <v>24307</v>
      </c>
      <c r="D28" s="23">
        <f t="shared" si="6"/>
        <v>930205684</v>
      </c>
      <c r="E28" s="7">
        <v>21316</v>
      </c>
      <c r="F28" s="7">
        <v>872543840</v>
      </c>
      <c r="G28" s="7">
        <v>0</v>
      </c>
      <c r="H28" s="7">
        <v>0</v>
      </c>
      <c r="I28" s="7">
        <v>19</v>
      </c>
      <c r="J28" s="7">
        <v>545647</v>
      </c>
      <c r="K28" s="7">
        <v>2972</v>
      </c>
      <c r="L28" s="7">
        <v>57116197</v>
      </c>
      <c r="M28" s="7">
        <v>0</v>
      </c>
      <c r="N28" s="7">
        <v>0</v>
      </c>
      <c r="O28" s="7">
        <v>0</v>
      </c>
      <c r="P28" s="8">
        <v>0</v>
      </c>
    </row>
    <row r="29" spans="1:16" ht="21" customHeight="1" x14ac:dyDescent="0.25">
      <c r="A29" s="27"/>
      <c r="B29" s="15" t="s">
        <v>8</v>
      </c>
      <c r="C29" s="17">
        <f>E29+G29+I29+K29+M29+O29</f>
        <v>57112</v>
      </c>
      <c r="D29" s="17">
        <f t="shared" si="6"/>
        <v>2456196564</v>
      </c>
      <c r="E29" s="11">
        <f>SUM(E30:E31)</f>
        <v>50620</v>
      </c>
      <c r="F29" s="11">
        <f t="shared" ref="F29:P29" si="15">SUM(F30:F31)</f>
        <v>2325013477</v>
      </c>
      <c r="G29" s="11">
        <f t="shared" si="15"/>
        <v>0</v>
      </c>
      <c r="H29" s="11">
        <f t="shared" si="15"/>
        <v>0</v>
      </c>
      <c r="I29" s="11">
        <f t="shared" si="15"/>
        <v>254</v>
      </c>
      <c r="J29" s="11">
        <f t="shared" si="15"/>
        <v>9008294</v>
      </c>
      <c r="K29" s="11">
        <f t="shared" si="15"/>
        <v>6215</v>
      </c>
      <c r="L29" s="11">
        <f t="shared" si="15"/>
        <v>122000821</v>
      </c>
      <c r="M29" s="11">
        <f t="shared" si="15"/>
        <v>23</v>
      </c>
      <c r="N29" s="11">
        <f t="shared" si="15"/>
        <v>173972</v>
      </c>
      <c r="O29" s="11">
        <f t="shared" si="15"/>
        <v>0</v>
      </c>
      <c r="P29" s="12">
        <f t="shared" si="15"/>
        <v>0</v>
      </c>
    </row>
    <row r="30" spans="1:16" ht="21" customHeight="1" x14ac:dyDescent="0.25">
      <c r="A30" s="29">
        <v>113</v>
      </c>
      <c r="B30" s="15" t="s">
        <v>15</v>
      </c>
      <c r="C30" s="17">
        <f t="shared" ref="C30:C31" si="16">E30+G30+I30+K30+M30+O30</f>
        <v>28276</v>
      </c>
      <c r="D30" s="17">
        <f t="shared" si="6"/>
        <v>1227892391</v>
      </c>
      <c r="E30" s="11">
        <v>24999</v>
      </c>
      <c r="F30" s="11">
        <v>1163430187</v>
      </c>
      <c r="G30" s="11">
        <v>0</v>
      </c>
      <c r="H30" s="11">
        <v>0</v>
      </c>
      <c r="I30" s="11">
        <v>167</v>
      </c>
      <c r="J30" s="11">
        <v>6253433</v>
      </c>
      <c r="K30" s="11">
        <v>3094</v>
      </c>
      <c r="L30" s="11">
        <v>58065889</v>
      </c>
      <c r="M30" s="11">
        <v>16</v>
      </c>
      <c r="N30" s="11">
        <v>142882</v>
      </c>
      <c r="O30" s="11">
        <v>0</v>
      </c>
      <c r="P30" s="12">
        <v>0</v>
      </c>
    </row>
    <row r="31" spans="1:16" ht="21" customHeight="1" x14ac:dyDescent="0.25">
      <c r="A31" s="44"/>
      <c r="B31" s="30" t="s">
        <v>16</v>
      </c>
      <c r="C31" s="23">
        <f t="shared" si="16"/>
        <v>28836</v>
      </c>
      <c r="D31" s="23">
        <f t="shared" si="6"/>
        <v>1228304173</v>
      </c>
      <c r="E31" s="7">
        <v>25621</v>
      </c>
      <c r="F31" s="7">
        <v>1161583290</v>
      </c>
      <c r="G31" s="7">
        <v>0</v>
      </c>
      <c r="H31" s="7">
        <v>0</v>
      </c>
      <c r="I31" s="7">
        <v>87</v>
      </c>
      <c r="J31" s="7">
        <v>2754861</v>
      </c>
      <c r="K31" s="7">
        <v>3121</v>
      </c>
      <c r="L31" s="7">
        <v>63934932</v>
      </c>
      <c r="M31" s="7">
        <v>7</v>
      </c>
      <c r="N31" s="7">
        <v>31090</v>
      </c>
      <c r="O31" s="7">
        <v>0</v>
      </c>
      <c r="P31" s="8">
        <v>0</v>
      </c>
    </row>
    <row r="32" spans="1:16" ht="21" customHeight="1" x14ac:dyDescent="0.25">
      <c r="A32" s="27"/>
      <c r="B32" s="15" t="s">
        <v>8</v>
      </c>
      <c r="C32" s="17">
        <f>E32+G32+I32+K32+M32+O32</f>
        <v>46190</v>
      </c>
      <c r="D32" s="17">
        <f t="shared" si="1"/>
        <v>2244996561</v>
      </c>
      <c r="E32" s="11">
        <f>SUM(E33:E34)</f>
        <v>39970</v>
      </c>
      <c r="F32" s="11">
        <f t="shared" ref="F32:P32" si="17">SUM(F33:F34)</f>
        <v>2118162989</v>
      </c>
      <c r="G32" s="11">
        <f t="shared" si="17"/>
        <v>0</v>
      </c>
      <c r="H32" s="11">
        <f t="shared" si="17"/>
        <v>0</v>
      </c>
      <c r="I32" s="11">
        <f t="shared" si="17"/>
        <v>157</v>
      </c>
      <c r="J32" s="11">
        <f t="shared" si="17"/>
        <v>5317308</v>
      </c>
      <c r="K32" s="11">
        <f t="shared" si="17"/>
        <v>6013</v>
      </c>
      <c r="L32" s="11">
        <f t="shared" si="17"/>
        <v>121142877</v>
      </c>
      <c r="M32" s="11">
        <f t="shared" si="17"/>
        <v>50</v>
      </c>
      <c r="N32" s="11">
        <f t="shared" si="17"/>
        <v>373387</v>
      </c>
      <c r="O32" s="11">
        <f t="shared" si="17"/>
        <v>0</v>
      </c>
      <c r="P32" s="12">
        <f t="shared" si="17"/>
        <v>0</v>
      </c>
    </row>
    <row r="33" spans="1:16" ht="21" customHeight="1" x14ac:dyDescent="0.25">
      <c r="A33" s="24">
        <v>114</v>
      </c>
      <c r="B33" s="15" t="s">
        <v>15</v>
      </c>
      <c r="C33" s="17">
        <f t="shared" si="2"/>
        <v>22876</v>
      </c>
      <c r="D33" s="17">
        <f t="shared" si="1"/>
        <v>1095574493</v>
      </c>
      <c r="E33" s="11">
        <v>19685</v>
      </c>
      <c r="F33" s="11">
        <v>1031660531</v>
      </c>
      <c r="G33" s="11">
        <v>0</v>
      </c>
      <c r="H33" s="11">
        <v>0</v>
      </c>
      <c r="I33" s="11">
        <v>89</v>
      </c>
      <c r="J33" s="11">
        <v>2668616</v>
      </c>
      <c r="K33" s="11">
        <v>3058</v>
      </c>
      <c r="L33" s="11">
        <v>60926605</v>
      </c>
      <c r="M33" s="11">
        <v>44</v>
      </c>
      <c r="N33" s="11">
        <v>318741</v>
      </c>
      <c r="O33" s="11">
        <v>0</v>
      </c>
      <c r="P33" s="12">
        <v>0</v>
      </c>
    </row>
    <row r="34" spans="1:16" ht="21" customHeight="1" thickBot="1" x14ac:dyDescent="0.3">
      <c r="A34" s="28"/>
      <c r="B34" s="14" t="s">
        <v>16</v>
      </c>
      <c r="C34" s="18">
        <f t="shared" si="2"/>
        <v>23314</v>
      </c>
      <c r="D34" s="18">
        <f t="shared" si="1"/>
        <v>1149422068</v>
      </c>
      <c r="E34" s="9">
        <v>20285</v>
      </c>
      <c r="F34" s="9">
        <v>1086502458</v>
      </c>
      <c r="G34" s="9">
        <v>0</v>
      </c>
      <c r="H34" s="9">
        <v>0</v>
      </c>
      <c r="I34" s="9">
        <v>68</v>
      </c>
      <c r="J34" s="9">
        <v>2648692</v>
      </c>
      <c r="K34" s="9">
        <v>2955</v>
      </c>
      <c r="L34" s="9">
        <v>60216272</v>
      </c>
      <c r="M34" s="9">
        <v>6</v>
      </c>
      <c r="N34" s="9">
        <v>54646</v>
      </c>
      <c r="O34" s="9">
        <v>0</v>
      </c>
      <c r="P34" s="10">
        <v>0</v>
      </c>
    </row>
    <row r="35" spans="1:16" ht="15.95" customHeight="1" x14ac:dyDescent="0.25">
      <c r="A35" s="1" t="s">
        <v>14</v>
      </c>
    </row>
    <row r="36" spans="1:16" ht="15.95" customHeight="1" x14ac:dyDescent="0.25">
      <c r="A36" s="1" t="s">
        <v>19</v>
      </c>
    </row>
    <row r="37" spans="1:16" ht="15.95" customHeight="1" x14ac:dyDescent="0.25">
      <c r="A37" s="1" t="s">
        <v>20</v>
      </c>
    </row>
  </sheetData>
  <mergeCells count="17">
    <mergeCell ref="A1:P1"/>
    <mergeCell ref="M2:P2"/>
    <mergeCell ref="A5:A7"/>
    <mergeCell ref="A8:A10"/>
    <mergeCell ref="A11:A13"/>
    <mergeCell ref="E3:F3"/>
    <mergeCell ref="G3:H3"/>
    <mergeCell ref="I3:J3"/>
    <mergeCell ref="K3:L3"/>
    <mergeCell ref="M3:N3"/>
    <mergeCell ref="O3:P3"/>
    <mergeCell ref="A20:A22"/>
    <mergeCell ref="A14:A16"/>
    <mergeCell ref="C3:D3"/>
    <mergeCell ref="A3:A4"/>
    <mergeCell ref="B3:B4"/>
    <mergeCell ref="A17:A19"/>
  </mergeCells>
  <phoneticPr fontId="1" type="noConversion"/>
  <printOptions horizontalCentered="1"/>
  <pageMargins left="0.31496062992125984" right="0.31496062992125984" top="0.15748031496062992" bottom="0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應稅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陳美燕</dc:creator>
  <cp:lastModifiedBy>陳美燕</cp:lastModifiedBy>
  <cp:lastPrinted>2026-04-03T07:38:36Z</cp:lastPrinted>
  <dcterms:created xsi:type="dcterms:W3CDTF">2017-09-15T08:44:15Z</dcterms:created>
  <dcterms:modified xsi:type="dcterms:W3CDTF">2026-04-03T07:38:43Z</dcterms:modified>
</cp:coreProperties>
</file>