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150307\性平\性別統計指標\"/>
    </mc:Choice>
  </mc:AlternateContent>
  <bookViews>
    <workbookView xWindow="-120" yWindow="-120" windowWidth="29040" windowHeight="15720" activeTab="11"/>
  </bookViews>
  <sheets>
    <sheet name="103年底" sheetId="1" r:id="rId1"/>
    <sheet name="104年底" sheetId="2" r:id="rId2"/>
    <sheet name="105年底" sheetId="3" r:id="rId3"/>
    <sheet name="106年底" sheetId="4" r:id="rId4"/>
    <sheet name="107年底" sheetId="5" r:id="rId5"/>
    <sheet name="108年底" sheetId="6" r:id="rId6"/>
    <sheet name="109年底" sheetId="7" r:id="rId7"/>
    <sheet name="110年底" sheetId="8" r:id="rId8"/>
    <sheet name="111年底" sheetId="9" r:id="rId9"/>
    <sheet name="112年底" sheetId="10" r:id="rId10"/>
    <sheet name="113年底" sheetId="11" r:id="rId11"/>
    <sheet name="114年底" sheetId="12" r:id="rId12"/>
  </sheets>
  <definedNames>
    <definedName name="_xlnm.Print_Area" localSheetId="0">'103年底'!$A$1:$J$16</definedName>
    <definedName name="_xlnm.Print_Area" localSheetId="1">'104年底'!$A$1:$J$17</definedName>
    <definedName name="_xlnm.Print_Area" localSheetId="2">'105年底'!$A$1:$J$17</definedName>
    <definedName name="_xlnm.Print_Area" localSheetId="3">'106年底'!$A$1:$J$17</definedName>
    <definedName name="_xlnm.Print_Area" localSheetId="4">'107年底'!$A$1:$J$17</definedName>
    <definedName name="_xlnm.Print_Area" localSheetId="5">'108年底'!$A$1:$J$17</definedName>
    <definedName name="_xlnm.Print_Area" localSheetId="6">'109年底'!$A$1:$J$17</definedName>
    <definedName name="_xlnm.Print_Area" localSheetId="7">'110年底'!$A$1:$J$17</definedName>
    <definedName name="_xlnm.Print_Area" localSheetId="8">'111年底'!$A$1:$J$17</definedName>
    <definedName name="_xlnm.Print_Area" localSheetId="9">'112年底'!$A$1:$J$17</definedName>
    <definedName name="_xlnm.Print_Area" localSheetId="10">'113年底'!$A$1:$J$17</definedName>
    <definedName name="_xlnm.Print_Area" localSheetId="11">'114年底'!$A$1:$J$17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5" i="12" l="1"/>
  <c r="E15" i="12"/>
  <c r="B15" i="12"/>
  <c r="H14" i="12"/>
  <c r="E14" i="12"/>
  <c r="B14" i="12"/>
  <c r="H13" i="12"/>
  <c r="E13" i="12"/>
  <c r="B13" i="12"/>
  <c r="H12" i="12"/>
  <c r="E12" i="12"/>
  <c r="B12" i="12"/>
  <c r="H11" i="12"/>
  <c r="E11" i="12"/>
  <c r="B11" i="12"/>
  <c r="H10" i="12"/>
  <c r="E10" i="12"/>
  <c r="B10" i="12"/>
  <c r="H9" i="12"/>
  <c r="E9" i="12"/>
  <c r="B9" i="12"/>
  <c r="H8" i="12"/>
  <c r="E8" i="12"/>
  <c r="B8" i="12"/>
  <c r="H7" i="12"/>
  <c r="E7" i="12"/>
  <c r="B7" i="12"/>
  <c r="J6" i="12"/>
  <c r="I6" i="12"/>
  <c r="H6" i="12" s="1"/>
  <c r="G6" i="12"/>
  <c r="F6" i="12"/>
  <c r="E6" i="12" s="1"/>
  <c r="D6" i="12"/>
  <c r="C6" i="12"/>
  <c r="B6" i="12" s="1"/>
  <c r="H14" i="11"/>
  <c r="E14" i="11"/>
  <c r="B14" i="11"/>
  <c r="H13" i="11"/>
  <c r="H15" i="11"/>
  <c r="E15" i="11"/>
  <c r="B15" i="11"/>
  <c r="E13" i="11"/>
  <c r="B13" i="11"/>
  <c r="H12" i="11"/>
  <c r="E12" i="11"/>
  <c r="B12" i="11"/>
  <c r="H11" i="11"/>
  <c r="E11" i="11"/>
  <c r="B11" i="11"/>
  <c r="H10" i="11"/>
  <c r="E10" i="11"/>
  <c r="B10" i="11"/>
  <c r="H9" i="11"/>
  <c r="E9" i="11"/>
  <c r="B9" i="11"/>
  <c r="H8" i="11"/>
  <c r="E8" i="11"/>
  <c r="B8" i="11"/>
  <c r="H7" i="11"/>
  <c r="E7" i="11"/>
  <c r="B7" i="11"/>
  <c r="J6" i="11"/>
  <c r="I6" i="11"/>
  <c r="G6" i="11"/>
  <c r="F6" i="11"/>
  <c r="D6" i="11"/>
  <c r="C6" i="11"/>
  <c r="H15" i="10"/>
  <c r="E15" i="10"/>
  <c r="B15" i="10"/>
  <c r="H14" i="10"/>
  <c r="E14" i="10"/>
  <c r="B14" i="10"/>
  <c r="H13" i="10"/>
  <c r="E13" i="10"/>
  <c r="B13" i="10"/>
  <c r="H12" i="10"/>
  <c r="E12" i="10"/>
  <c r="B12" i="10"/>
  <c r="H11" i="10"/>
  <c r="E11" i="10"/>
  <c r="B11" i="10"/>
  <c r="H10" i="10"/>
  <c r="E10" i="10"/>
  <c r="B10" i="10"/>
  <c r="H9" i="10"/>
  <c r="E9" i="10"/>
  <c r="B9" i="10"/>
  <c r="H8" i="10"/>
  <c r="E8" i="10"/>
  <c r="B8" i="10"/>
  <c r="H7" i="10"/>
  <c r="E7" i="10"/>
  <c r="B7" i="10"/>
  <c r="J6" i="10"/>
  <c r="I6" i="10"/>
  <c r="G6" i="10"/>
  <c r="F6" i="10"/>
  <c r="D6" i="10"/>
  <c r="C6" i="10"/>
  <c r="H15" i="9"/>
  <c r="E15" i="9"/>
  <c r="B15" i="9"/>
  <c r="H14" i="9"/>
  <c r="E14" i="9"/>
  <c r="B14" i="9"/>
  <c r="H13" i="9"/>
  <c r="E13" i="9"/>
  <c r="B13" i="9"/>
  <c r="H12" i="9"/>
  <c r="E12" i="9"/>
  <c r="B12" i="9"/>
  <c r="H11" i="9"/>
  <c r="E11" i="9"/>
  <c r="B11" i="9"/>
  <c r="H10" i="9"/>
  <c r="E10" i="9"/>
  <c r="B10" i="9"/>
  <c r="H9" i="9"/>
  <c r="E9" i="9"/>
  <c r="B9" i="9"/>
  <c r="H8" i="9"/>
  <c r="E8" i="9"/>
  <c r="B8" i="9"/>
  <c r="H7" i="9"/>
  <c r="E7" i="9"/>
  <c r="B7" i="9"/>
  <c r="J6" i="9"/>
  <c r="I6" i="9"/>
  <c r="G6" i="9"/>
  <c r="F6" i="9"/>
  <c r="D6" i="9"/>
  <c r="C6" i="9"/>
  <c r="H15" i="8"/>
  <c r="E15" i="8"/>
  <c r="B15" i="8"/>
  <c r="H14" i="8"/>
  <c r="E14" i="8"/>
  <c r="B14" i="8"/>
  <c r="H13" i="8"/>
  <c r="E13" i="8"/>
  <c r="B13" i="8"/>
  <c r="H12" i="8"/>
  <c r="E12" i="8"/>
  <c r="B12" i="8"/>
  <c r="H11" i="8"/>
  <c r="E11" i="8"/>
  <c r="B11" i="8"/>
  <c r="H10" i="8"/>
  <c r="E10" i="8"/>
  <c r="B10" i="8"/>
  <c r="H9" i="8"/>
  <c r="E9" i="8"/>
  <c r="B9" i="8"/>
  <c r="H8" i="8"/>
  <c r="E8" i="8"/>
  <c r="B8" i="8"/>
  <c r="H7" i="8"/>
  <c r="E7" i="8"/>
  <c r="B7" i="8"/>
  <c r="J6" i="8"/>
  <c r="I6" i="8"/>
  <c r="G6" i="8"/>
  <c r="E6" i="8" s="1"/>
  <c r="F6" i="8"/>
  <c r="D6" i="8"/>
  <c r="C6" i="8"/>
  <c r="B6" i="11" l="1"/>
  <c r="H6" i="11"/>
  <c r="E6" i="11"/>
  <c r="H6" i="10"/>
  <c r="B6" i="10"/>
  <c r="E6" i="10"/>
  <c r="B6" i="9"/>
  <c r="H6" i="9"/>
  <c r="E6" i="9"/>
  <c r="B6" i="8"/>
  <c r="H6" i="8"/>
  <c r="H15" i="7"/>
  <c r="E15" i="7"/>
  <c r="B15" i="7"/>
  <c r="H14" i="7"/>
  <c r="E14" i="7"/>
  <c r="B14" i="7"/>
  <c r="H13" i="7"/>
  <c r="E13" i="7"/>
  <c r="B13" i="7"/>
  <c r="H12" i="7"/>
  <c r="E12" i="7"/>
  <c r="B12" i="7"/>
  <c r="H11" i="7"/>
  <c r="E11" i="7"/>
  <c r="B11" i="7"/>
  <c r="H10" i="7"/>
  <c r="E10" i="7"/>
  <c r="B10" i="7"/>
  <c r="H9" i="7"/>
  <c r="E9" i="7"/>
  <c r="B9" i="7"/>
  <c r="H8" i="7"/>
  <c r="E8" i="7"/>
  <c r="B8" i="7"/>
  <c r="H7" i="7"/>
  <c r="E7" i="7"/>
  <c r="B7" i="7"/>
  <c r="J6" i="7"/>
  <c r="I6" i="7"/>
  <c r="H6" i="7" s="1"/>
  <c r="G6" i="7"/>
  <c r="F6" i="7"/>
  <c r="D6" i="7"/>
  <c r="C6" i="7"/>
  <c r="B6" i="7" l="1"/>
  <c r="E6" i="7"/>
  <c r="H15" i="6"/>
  <c r="E15" i="6"/>
  <c r="B15" i="6"/>
  <c r="H14" i="6"/>
  <c r="E14" i="6"/>
  <c r="B14" i="6"/>
  <c r="H13" i="6"/>
  <c r="E13" i="6"/>
  <c r="B13" i="6"/>
  <c r="H12" i="6"/>
  <c r="E12" i="6"/>
  <c r="B12" i="6"/>
  <c r="H11" i="6"/>
  <c r="E11" i="6"/>
  <c r="B11" i="6"/>
  <c r="H10" i="6"/>
  <c r="E10" i="6"/>
  <c r="B10" i="6"/>
  <c r="H9" i="6"/>
  <c r="E9" i="6"/>
  <c r="B9" i="6"/>
  <c r="H8" i="6"/>
  <c r="E8" i="6"/>
  <c r="B8" i="6"/>
  <c r="H7" i="6"/>
  <c r="E7" i="6"/>
  <c r="B7" i="6"/>
  <c r="J6" i="6"/>
  <c r="I6" i="6"/>
  <c r="G6" i="6"/>
  <c r="F6" i="6"/>
  <c r="D6" i="6"/>
  <c r="C6" i="6"/>
  <c r="E6" i="6" l="1"/>
  <c r="B6" i="6"/>
  <c r="H6" i="6"/>
  <c r="H15" i="5"/>
  <c r="E15" i="5"/>
  <c r="B15" i="5"/>
  <c r="H14" i="5"/>
  <c r="E14" i="5"/>
  <c r="B14" i="5"/>
  <c r="H13" i="5"/>
  <c r="E13" i="5"/>
  <c r="B13" i="5"/>
  <c r="H12" i="5"/>
  <c r="E12" i="5"/>
  <c r="B12" i="5"/>
  <c r="H11" i="5"/>
  <c r="E11" i="5"/>
  <c r="B11" i="5"/>
  <c r="H10" i="5"/>
  <c r="E10" i="5"/>
  <c r="B10" i="5"/>
  <c r="H9" i="5"/>
  <c r="E9" i="5"/>
  <c r="B9" i="5"/>
  <c r="H8" i="5"/>
  <c r="E8" i="5"/>
  <c r="B8" i="5"/>
  <c r="H7" i="5"/>
  <c r="E7" i="5"/>
  <c r="B7" i="5"/>
  <c r="J6" i="5"/>
  <c r="I6" i="5"/>
  <c r="G6" i="5"/>
  <c r="F6" i="5"/>
  <c r="D6" i="5"/>
  <c r="C6" i="5"/>
  <c r="E6" i="5" l="1"/>
  <c r="H6" i="5"/>
  <c r="B6" i="5"/>
  <c r="H15" i="4"/>
  <c r="E15" i="4"/>
  <c r="B15" i="4"/>
  <c r="H14" i="4"/>
  <c r="E14" i="4"/>
  <c r="B14" i="4"/>
  <c r="H13" i="4"/>
  <c r="E13" i="4"/>
  <c r="B13" i="4"/>
  <c r="H12" i="4"/>
  <c r="E12" i="4"/>
  <c r="B12" i="4"/>
  <c r="H11" i="4"/>
  <c r="E11" i="4"/>
  <c r="B11" i="4"/>
  <c r="H10" i="4"/>
  <c r="E10" i="4"/>
  <c r="B10" i="4"/>
  <c r="H9" i="4"/>
  <c r="E9" i="4"/>
  <c r="B9" i="4"/>
  <c r="H8" i="4"/>
  <c r="E8" i="4"/>
  <c r="B8" i="4"/>
  <c r="H7" i="4"/>
  <c r="E7" i="4"/>
  <c r="B7" i="4"/>
  <c r="J6" i="4"/>
  <c r="I6" i="4"/>
  <c r="G6" i="4"/>
  <c r="E6" i="4" s="1"/>
  <c r="F6" i="4"/>
  <c r="D6" i="4"/>
  <c r="C6" i="4"/>
  <c r="H6" i="4" l="1"/>
  <c r="B6" i="4"/>
  <c r="H15" i="3"/>
  <c r="E15" i="3"/>
  <c r="B15" i="3"/>
  <c r="H14" i="3"/>
  <c r="E14" i="3"/>
  <c r="B14" i="3"/>
  <c r="H13" i="3"/>
  <c r="E13" i="3"/>
  <c r="B13" i="3"/>
  <c r="H12" i="3"/>
  <c r="E12" i="3"/>
  <c r="B12" i="3"/>
  <c r="H11" i="3"/>
  <c r="E11" i="3"/>
  <c r="B11" i="3"/>
  <c r="H10" i="3"/>
  <c r="E10" i="3"/>
  <c r="B10" i="3"/>
  <c r="H9" i="3"/>
  <c r="E9" i="3"/>
  <c r="B9" i="3"/>
  <c r="H8" i="3"/>
  <c r="E8" i="3"/>
  <c r="B8" i="3"/>
  <c r="H7" i="3"/>
  <c r="E7" i="3"/>
  <c r="B7" i="3"/>
  <c r="J6" i="3"/>
  <c r="I6" i="3"/>
  <c r="G6" i="3"/>
  <c r="F6" i="3"/>
  <c r="D6" i="3"/>
  <c r="C6" i="3"/>
  <c r="H6" i="3" l="1"/>
  <c r="E6" i="3"/>
  <c r="B6" i="3"/>
  <c r="J6" i="2"/>
  <c r="G6" i="2"/>
  <c r="D6" i="2"/>
  <c r="H14" i="2"/>
  <c r="E14" i="2"/>
  <c r="B14" i="2"/>
  <c r="H15" i="2" l="1"/>
  <c r="E15" i="2"/>
  <c r="B15" i="2"/>
  <c r="H13" i="2"/>
  <c r="E13" i="2"/>
  <c r="B13" i="2"/>
  <c r="E12" i="2"/>
  <c r="B12" i="2"/>
  <c r="H11" i="2"/>
  <c r="B11" i="2"/>
  <c r="H10" i="2"/>
  <c r="B10" i="2"/>
  <c r="H9" i="2"/>
  <c r="B9" i="2"/>
  <c r="B8" i="2"/>
  <c r="H7" i="2"/>
  <c r="B7" i="2"/>
  <c r="C6" i="2"/>
  <c r="B6" i="2" l="1"/>
  <c r="H8" i="2"/>
  <c r="E8" i="2"/>
  <c r="E9" i="2"/>
  <c r="H12" i="2"/>
  <c r="E10" i="2"/>
  <c r="I6" i="2"/>
  <c r="H6" i="2" s="1"/>
  <c r="F6" i="2"/>
  <c r="E11" i="2"/>
  <c r="E7" i="2"/>
  <c r="H14" i="1"/>
  <c r="H10" i="1"/>
  <c r="H9" i="1"/>
  <c r="H8" i="1"/>
  <c r="H7" i="1"/>
  <c r="B14" i="1"/>
  <c r="B8" i="1"/>
  <c r="B9" i="1"/>
  <c r="B10" i="1"/>
  <c r="B11" i="1"/>
  <c r="B12" i="1"/>
  <c r="B13" i="1"/>
  <c r="B7" i="1"/>
  <c r="E6" i="2" l="1"/>
  <c r="H11" i="1"/>
  <c r="H12" i="1"/>
  <c r="H13" i="1"/>
  <c r="I6" i="1"/>
  <c r="C6" i="1"/>
  <c r="E14" i="1"/>
  <c r="D6" i="1"/>
  <c r="J6" i="1"/>
  <c r="B6" i="1" l="1"/>
  <c r="F6" i="1"/>
  <c r="E11" i="1"/>
  <c r="E10" i="1"/>
  <c r="E12" i="1"/>
  <c r="E7" i="1"/>
  <c r="E13" i="1"/>
  <c r="E9" i="1"/>
  <c r="E8" i="1"/>
  <c r="H6" i="1"/>
  <c r="G6" i="1"/>
  <c r="E6" i="1" l="1"/>
</calcChain>
</file>

<file path=xl/sharedStrings.xml><?xml version="1.0" encoding="utf-8"?>
<sst xmlns="http://schemas.openxmlformats.org/spreadsheetml/2006/main" count="335" uniqueCount="37">
  <si>
    <t>合計</t>
    <phoneticPr fontId="3" type="noConversion"/>
  </si>
  <si>
    <t>男性</t>
    <phoneticPr fontId="3" type="noConversion"/>
  </si>
  <si>
    <t>女性</t>
    <phoneticPr fontId="3" type="noConversion"/>
  </si>
  <si>
    <t>合計</t>
    <phoneticPr fontId="4" type="noConversion"/>
  </si>
  <si>
    <t>男性</t>
    <phoneticPr fontId="4" type="noConversion"/>
  </si>
  <si>
    <t>女性</t>
    <phoneticPr fontId="4" type="noConversion"/>
  </si>
  <si>
    <t>說　　明：本表資料不包括非自然人及公同共有所有權人在內。</t>
    <phoneticPr fontId="4" type="noConversion"/>
  </si>
  <si>
    <t xml:space="preserve">桃園市地方稅欠稅概況-按納稅義務人性別分         </t>
    <phoneticPr fontId="4" type="noConversion"/>
  </si>
  <si>
    <t>土地增值稅</t>
    <phoneticPr fontId="3" type="noConversion"/>
  </si>
  <si>
    <t>使用牌照稅</t>
    <phoneticPr fontId="3" type="noConversion"/>
  </si>
  <si>
    <t>地  價  稅</t>
    <phoneticPr fontId="3" type="noConversion"/>
  </si>
  <si>
    <t>房  屋  稅</t>
    <phoneticPr fontId="3" type="noConversion"/>
  </si>
  <si>
    <t>契      稅</t>
    <phoneticPr fontId="3" type="noConversion"/>
  </si>
  <si>
    <t>印  花  稅</t>
    <phoneticPr fontId="3" type="noConversion"/>
  </si>
  <si>
    <t>娛  樂  稅</t>
    <phoneticPr fontId="3" type="noConversion"/>
  </si>
  <si>
    <t>臨  時  稅</t>
    <phoneticPr fontId="3" type="noConversion"/>
  </si>
  <si>
    <t>單位：人；件；新臺幣千元</t>
    <phoneticPr fontId="4" type="noConversion"/>
  </si>
  <si>
    <t>資料來源：桃園市政府地方稅務局資訊科。</t>
    <phoneticPr fontId="3" type="noConversion"/>
  </si>
  <si>
    <t>金                額</t>
    <phoneticPr fontId="3" type="noConversion"/>
  </si>
  <si>
    <t>件                數</t>
    <phoneticPr fontId="3" type="noConversion"/>
  </si>
  <si>
    <t>人                數</t>
    <phoneticPr fontId="3" type="noConversion"/>
  </si>
  <si>
    <t>合     計</t>
    <phoneticPr fontId="3" type="noConversion"/>
  </si>
  <si>
    <t>稅  目  別</t>
    <phoneticPr fontId="3" type="noConversion"/>
  </si>
  <si>
    <r>
      <rPr>
        <sz val="14"/>
        <color indexed="8"/>
        <rFont val="Times New Roman"/>
        <family val="1"/>
      </rPr>
      <t>103</t>
    </r>
    <r>
      <rPr>
        <sz val="14"/>
        <color indexed="8"/>
        <rFont val="標楷體"/>
        <family val="4"/>
        <charset val="136"/>
      </rPr>
      <t>年底</t>
    </r>
    <phoneticPr fontId="3" type="noConversion"/>
  </si>
  <si>
    <r>
      <rPr>
        <sz val="14"/>
        <color indexed="8"/>
        <rFont val="Times New Roman"/>
        <family val="1"/>
      </rPr>
      <t>104</t>
    </r>
    <r>
      <rPr>
        <sz val="14"/>
        <color indexed="8"/>
        <rFont val="標楷體"/>
        <family val="4"/>
        <charset val="136"/>
      </rPr>
      <t>年底</t>
    </r>
    <phoneticPr fontId="3" type="noConversion"/>
  </si>
  <si>
    <t>說　　明：本表資料不包括非自然人及公同共有所有權人在內。</t>
    <phoneticPr fontId="4" type="noConversion"/>
  </si>
  <si>
    <t>工程受益費</t>
    <phoneticPr fontId="3" type="noConversion"/>
  </si>
  <si>
    <r>
      <rPr>
        <sz val="14"/>
        <color indexed="8"/>
        <rFont val="Times New Roman"/>
        <family val="1"/>
      </rPr>
      <t>105</t>
    </r>
    <r>
      <rPr>
        <sz val="14"/>
        <color indexed="8"/>
        <rFont val="標楷體"/>
        <family val="4"/>
        <charset val="136"/>
      </rPr>
      <t>年底</t>
    </r>
    <phoneticPr fontId="3" type="noConversion"/>
  </si>
  <si>
    <r>
      <rPr>
        <sz val="14"/>
        <color indexed="8"/>
        <rFont val="Times New Roman"/>
        <family val="1"/>
      </rPr>
      <t>106</t>
    </r>
    <r>
      <rPr>
        <sz val="14"/>
        <color indexed="8"/>
        <rFont val="標楷體"/>
        <family val="4"/>
        <charset val="136"/>
      </rPr>
      <t>年底</t>
    </r>
    <phoneticPr fontId="3" type="noConversion"/>
  </si>
  <si>
    <r>
      <rPr>
        <sz val="14"/>
        <color indexed="8"/>
        <rFont val="Times New Roman"/>
        <family val="1"/>
      </rPr>
      <t>107</t>
    </r>
    <r>
      <rPr>
        <sz val="14"/>
        <color indexed="8"/>
        <rFont val="標楷體"/>
        <family val="4"/>
        <charset val="136"/>
      </rPr>
      <t>年底</t>
    </r>
    <phoneticPr fontId="3" type="noConversion"/>
  </si>
  <si>
    <r>
      <rPr>
        <sz val="14"/>
        <color indexed="8"/>
        <rFont val="Times New Roman"/>
        <family val="1"/>
      </rPr>
      <t>108</t>
    </r>
    <r>
      <rPr>
        <sz val="14"/>
        <color indexed="8"/>
        <rFont val="標楷體"/>
        <family val="4"/>
        <charset val="136"/>
      </rPr>
      <t>年底</t>
    </r>
    <phoneticPr fontId="3" type="noConversion"/>
  </si>
  <si>
    <r>
      <rPr>
        <sz val="14"/>
        <color indexed="8"/>
        <rFont val="Times New Roman"/>
        <family val="1"/>
      </rPr>
      <t>109</t>
    </r>
    <r>
      <rPr>
        <sz val="14"/>
        <color indexed="8"/>
        <rFont val="標楷體"/>
        <family val="4"/>
        <charset val="136"/>
      </rPr>
      <t>年底</t>
    </r>
    <phoneticPr fontId="3" type="noConversion"/>
  </si>
  <si>
    <r>
      <rPr>
        <sz val="14"/>
        <color indexed="8"/>
        <rFont val="Times New Roman"/>
        <family val="1"/>
      </rPr>
      <t>110</t>
    </r>
    <r>
      <rPr>
        <sz val="14"/>
        <color indexed="8"/>
        <rFont val="標楷體"/>
        <family val="4"/>
        <charset val="136"/>
      </rPr>
      <t>年底</t>
    </r>
    <phoneticPr fontId="3" type="noConversion"/>
  </si>
  <si>
    <r>
      <rPr>
        <sz val="14"/>
        <color indexed="8"/>
        <rFont val="Times New Roman"/>
        <family val="1"/>
      </rPr>
      <t>111</t>
    </r>
    <r>
      <rPr>
        <sz val="14"/>
        <color indexed="8"/>
        <rFont val="標楷體"/>
        <family val="4"/>
        <charset val="136"/>
      </rPr>
      <t>年底</t>
    </r>
    <phoneticPr fontId="3" type="noConversion"/>
  </si>
  <si>
    <r>
      <rPr>
        <sz val="14"/>
        <color indexed="8"/>
        <rFont val="Times New Roman"/>
        <family val="1"/>
      </rPr>
      <t>112</t>
    </r>
    <r>
      <rPr>
        <sz val="14"/>
        <color indexed="8"/>
        <rFont val="標楷體"/>
        <family val="4"/>
        <charset val="136"/>
      </rPr>
      <t>年底</t>
    </r>
    <phoneticPr fontId="3" type="noConversion"/>
  </si>
  <si>
    <r>
      <rPr>
        <sz val="14"/>
        <color indexed="8"/>
        <rFont val="Times New Roman"/>
        <family val="1"/>
      </rPr>
      <t>113</t>
    </r>
    <r>
      <rPr>
        <sz val="14"/>
        <color indexed="8"/>
        <rFont val="標楷體"/>
        <family val="4"/>
        <charset val="136"/>
      </rPr>
      <t>年底</t>
    </r>
    <phoneticPr fontId="3" type="noConversion"/>
  </si>
  <si>
    <r>
      <rPr>
        <sz val="14"/>
        <color indexed="8"/>
        <rFont val="Times New Roman"/>
        <family val="1"/>
      </rPr>
      <t>114</t>
    </r>
    <r>
      <rPr>
        <sz val="14"/>
        <color indexed="8"/>
        <rFont val="標楷體"/>
        <family val="4"/>
        <charset val="136"/>
      </rPr>
      <t>年底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</si>
</sst>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,###,##0\ "/>
    <numFmt numFmtId="177" formatCode="##,###,###,##0\ "/>
    <numFmt numFmtId="178" formatCode="0_ "/>
  </numFmts>
  <fonts count="17"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16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0"/>
      <color indexed="8"/>
      <name val="標楷體"/>
      <family val="4"/>
      <charset val="136"/>
    </font>
    <font>
      <b/>
      <sz val="12"/>
      <name val="Times New Roman"/>
      <family val="1"/>
    </font>
    <font>
      <b/>
      <sz val="12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indexed="8"/>
      <name val="Times New Roman"/>
      <family val="1"/>
    </font>
    <font>
      <sz val="12"/>
      <color rgb="FF0000CC"/>
      <name val="Times New Roman"/>
      <family val="1"/>
    </font>
    <font>
      <sz val="12"/>
      <color rgb="FFFF0000"/>
      <name val="Times New Roman"/>
      <family val="1"/>
    </font>
    <font>
      <sz val="14"/>
      <color indexed="8"/>
      <name val="標楷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/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178" fontId="5" fillId="0" borderId="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176" fontId="9" fillId="0" borderId="0" xfId="2" applyNumberFormat="1" applyFont="1" applyBorder="1" applyAlignment="1">
      <alignment horizontal="right" vertical="center"/>
    </xf>
    <xf numFmtId="176" fontId="7" fillId="0" borderId="0" xfId="2" applyNumberFormat="1" applyFont="1" applyBorder="1" applyAlignment="1">
      <alignment horizontal="right" vertical="center"/>
    </xf>
    <xf numFmtId="177" fontId="9" fillId="0" borderId="0" xfId="2" applyNumberFormat="1" applyFont="1" applyBorder="1" applyAlignment="1">
      <alignment horizontal="right" vertical="center"/>
    </xf>
    <xf numFmtId="177" fontId="7" fillId="0" borderId="0" xfId="2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176" fontId="9" fillId="0" borderId="15" xfId="2" applyNumberFormat="1" applyFont="1" applyBorder="1" applyAlignment="1">
      <alignment horizontal="right" vertical="center"/>
    </xf>
    <xf numFmtId="177" fontId="9" fillId="0" borderId="15" xfId="2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7" fontId="7" fillId="0" borderId="1" xfId="2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41" fontId="7" fillId="0" borderId="0" xfId="0" applyNumberFormat="1" applyFont="1" applyBorder="1" applyAlignment="1">
      <alignment horizontal="right" vertical="center"/>
    </xf>
    <xf numFmtId="177" fontId="14" fillId="0" borderId="0" xfId="2" applyNumberFormat="1" applyFont="1" applyBorder="1" applyAlignment="1">
      <alignment horizontal="right" vertical="center"/>
    </xf>
    <xf numFmtId="177" fontId="15" fillId="0" borderId="0" xfId="2" applyNumberFormat="1" applyFont="1" applyBorder="1" applyAlignment="1">
      <alignment horizontal="right" vertical="center"/>
    </xf>
    <xf numFmtId="177" fontId="14" fillId="0" borderId="1" xfId="0" applyNumberFormat="1" applyFont="1" applyBorder="1" applyAlignment="1">
      <alignment horizontal="right" vertical="center"/>
    </xf>
    <xf numFmtId="41" fontId="15" fillId="0" borderId="1" xfId="0" applyNumberFormat="1" applyFont="1" applyBorder="1" applyAlignment="1">
      <alignment horizontal="right" vertical="center"/>
    </xf>
    <xf numFmtId="177" fontId="15" fillId="0" borderId="0" xfId="0" applyNumberFormat="1" applyFont="1" applyBorder="1" applyAlignment="1">
      <alignment horizontal="right" vertical="center"/>
    </xf>
    <xf numFmtId="177" fontId="14" fillId="0" borderId="0" xfId="0" applyNumberFormat="1" applyFont="1" applyBorder="1" applyAlignment="1">
      <alignment horizontal="right" vertical="center"/>
    </xf>
    <xf numFmtId="176" fontId="7" fillId="0" borderId="0" xfId="2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1" xfId="0" applyNumberFormat="1" applyFont="1" applyFill="1" applyBorder="1" applyAlignment="1">
      <alignment horizontal="right" vertical="center"/>
    </xf>
    <xf numFmtId="177" fontId="7" fillId="0" borderId="0" xfId="2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7" fillId="0" borderId="1" xfId="0" applyNumberFormat="1" applyFont="1" applyFill="1" applyBorder="1" applyAlignment="1">
      <alignment horizontal="right" vertical="center"/>
    </xf>
    <xf numFmtId="41" fontId="7" fillId="0" borderId="0" xfId="2" applyNumberFormat="1" applyFont="1" applyBorder="1" applyAlignment="1">
      <alignment horizontal="right" vertical="center"/>
    </xf>
    <xf numFmtId="41" fontId="7" fillId="0" borderId="0" xfId="2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right" vertical="center"/>
    </xf>
    <xf numFmtId="0" fontId="8" fillId="0" borderId="14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right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</cellXfs>
  <cellStyles count="3">
    <cellStyle name="一般" xfId="0" builtinId="0"/>
    <cellStyle name="一般 2" xfId="2"/>
    <cellStyle name="一般_101-102年機關人員性別統計(for主計處)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view="pageBreakPreview" zoomScaleNormal="100" zoomScaleSheetLayoutView="100" workbookViewId="0">
      <selection activeCell="I10" sqref="I10"/>
    </sheetView>
  </sheetViews>
  <sheetFormatPr defaultColWidth="9" defaultRowHeight="17"/>
  <cols>
    <col min="1" max="1" width="14.36328125" style="2" customWidth="1"/>
    <col min="2" max="10" width="12.7265625" style="2" customWidth="1"/>
    <col min="11" max="16384" width="9" style="2"/>
  </cols>
  <sheetData>
    <row r="2" spans="1:10" s="1" customFormat="1" ht="21.5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 thickBot="1">
      <c r="D3" s="50" t="s">
        <v>23</v>
      </c>
      <c r="E3" s="50"/>
      <c r="F3" s="50"/>
      <c r="H3" s="43" t="s">
        <v>16</v>
      </c>
      <c r="I3" s="43"/>
      <c r="J3" s="43"/>
    </row>
    <row r="4" spans="1:10" ht="40.15" customHeight="1">
      <c r="A4" s="44" t="s">
        <v>22</v>
      </c>
      <c r="B4" s="46" t="s">
        <v>20</v>
      </c>
      <c r="C4" s="46"/>
      <c r="D4" s="47"/>
      <c r="E4" s="48" t="s">
        <v>19</v>
      </c>
      <c r="F4" s="46"/>
      <c r="G4" s="47"/>
      <c r="H4" s="49" t="s">
        <v>18</v>
      </c>
      <c r="I4" s="49"/>
      <c r="J4" s="48"/>
    </row>
    <row r="5" spans="1:10" ht="40.15" customHeight="1">
      <c r="A5" s="45"/>
      <c r="B5" s="3" t="s">
        <v>0</v>
      </c>
      <c r="C5" s="4" t="s">
        <v>1</v>
      </c>
      <c r="D5" s="4" t="s">
        <v>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5" t="s">
        <v>5</v>
      </c>
    </row>
    <row r="6" spans="1:10" ht="34.9" customHeight="1">
      <c r="A6" s="8" t="s">
        <v>21</v>
      </c>
      <c r="B6" s="11">
        <f>C6+D6</f>
        <v>73220</v>
      </c>
      <c r="C6" s="17">
        <f>SUM(C7:C14)</f>
        <v>44179</v>
      </c>
      <c r="D6" s="17">
        <f>SUM(D7:D13)</f>
        <v>29041</v>
      </c>
      <c r="E6" s="18">
        <f>F6+G6</f>
        <v>160303</v>
      </c>
      <c r="F6" s="18">
        <f>SUM(F7:F14)</f>
        <v>105925</v>
      </c>
      <c r="G6" s="18">
        <f>SUM(G7:G13)</f>
        <v>54378</v>
      </c>
      <c r="H6" s="18">
        <f>I6+J6</f>
        <v>1153099</v>
      </c>
      <c r="I6" s="18">
        <f>SUM(I7:I14)</f>
        <v>837424</v>
      </c>
      <c r="J6" s="13">
        <f>SUM(J7:J13)</f>
        <v>315675</v>
      </c>
    </row>
    <row r="7" spans="1:10" ht="34.9" customHeight="1">
      <c r="A7" s="9" t="s">
        <v>10</v>
      </c>
      <c r="B7" s="12">
        <f>C7+D7</f>
        <v>42735</v>
      </c>
      <c r="C7" s="12">
        <v>23882</v>
      </c>
      <c r="D7" s="12">
        <v>18853</v>
      </c>
      <c r="E7" s="14">
        <f t="shared" ref="E7:E13" si="0">F7+G7</f>
        <v>58174</v>
      </c>
      <c r="F7" s="14">
        <v>34493</v>
      </c>
      <c r="G7" s="14">
        <v>23681</v>
      </c>
      <c r="H7" s="14">
        <f t="shared" ref="H7:H14" si="1">I7+J7</f>
        <v>225789</v>
      </c>
      <c r="I7" s="14">
        <v>162674</v>
      </c>
      <c r="J7" s="14">
        <v>63115</v>
      </c>
    </row>
    <row r="8" spans="1:10" ht="34.9" customHeight="1">
      <c r="A8" s="9" t="s">
        <v>8</v>
      </c>
      <c r="B8" s="12">
        <f t="shared" ref="B8:B13" si="2">C8+D8</f>
        <v>98</v>
      </c>
      <c r="C8" s="12">
        <v>63</v>
      </c>
      <c r="D8" s="12">
        <v>35</v>
      </c>
      <c r="E8" s="14">
        <f t="shared" si="0"/>
        <v>167</v>
      </c>
      <c r="F8" s="14">
        <v>118</v>
      </c>
      <c r="G8" s="14">
        <v>49</v>
      </c>
      <c r="H8" s="14">
        <f t="shared" si="1"/>
        <v>212215</v>
      </c>
      <c r="I8" s="14">
        <v>157245</v>
      </c>
      <c r="J8" s="14">
        <v>54970</v>
      </c>
    </row>
    <row r="9" spans="1:10" ht="34.9" customHeight="1">
      <c r="A9" s="9" t="s">
        <v>11</v>
      </c>
      <c r="B9" s="12">
        <f t="shared" si="2"/>
        <v>7251</v>
      </c>
      <c r="C9" s="12">
        <v>4201</v>
      </c>
      <c r="D9" s="12">
        <v>3050</v>
      </c>
      <c r="E9" s="14">
        <f t="shared" si="0"/>
        <v>13786</v>
      </c>
      <c r="F9" s="14">
        <v>9020</v>
      </c>
      <c r="G9" s="14">
        <v>4766</v>
      </c>
      <c r="H9" s="14">
        <f t="shared" si="1"/>
        <v>57282</v>
      </c>
      <c r="I9" s="14">
        <v>38558</v>
      </c>
      <c r="J9" s="14">
        <v>18724</v>
      </c>
    </row>
    <row r="10" spans="1:10" ht="34.9" customHeight="1">
      <c r="A10" s="9" t="s">
        <v>9</v>
      </c>
      <c r="B10" s="12">
        <f t="shared" si="2"/>
        <v>22871</v>
      </c>
      <c r="C10" s="12">
        <v>15868</v>
      </c>
      <c r="D10" s="12">
        <v>7003</v>
      </c>
      <c r="E10" s="14">
        <f t="shared" si="0"/>
        <v>87318</v>
      </c>
      <c r="F10" s="14">
        <v>61679</v>
      </c>
      <c r="G10" s="14">
        <v>25639</v>
      </c>
      <c r="H10" s="14">
        <f t="shared" si="1"/>
        <v>623283</v>
      </c>
      <c r="I10" s="14">
        <v>446389</v>
      </c>
      <c r="J10" s="14">
        <v>176894</v>
      </c>
    </row>
    <row r="11" spans="1:10" ht="34.9" customHeight="1">
      <c r="A11" s="9" t="s">
        <v>12</v>
      </c>
      <c r="B11" s="12">
        <f t="shared" si="2"/>
        <v>49</v>
      </c>
      <c r="C11" s="12">
        <v>28</v>
      </c>
      <c r="D11" s="12">
        <v>21</v>
      </c>
      <c r="E11" s="14">
        <f t="shared" si="0"/>
        <v>53</v>
      </c>
      <c r="F11" s="14">
        <v>31</v>
      </c>
      <c r="G11" s="14">
        <v>22</v>
      </c>
      <c r="H11" s="14">
        <f t="shared" si="1"/>
        <v>1689</v>
      </c>
      <c r="I11" s="14">
        <v>973</v>
      </c>
      <c r="J11" s="14">
        <v>716</v>
      </c>
    </row>
    <row r="12" spans="1:10" ht="34.9" customHeight="1">
      <c r="A12" s="9" t="s">
        <v>13</v>
      </c>
      <c r="B12" s="12">
        <f t="shared" si="2"/>
        <v>75</v>
      </c>
      <c r="C12" s="12">
        <v>40</v>
      </c>
      <c r="D12" s="12">
        <v>35</v>
      </c>
      <c r="E12" s="14">
        <f t="shared" si="0"/>
        <v>120</v>
      </c>
      <c r="F12" s="14">
        <v>67</v>
      </c>
      <c r="G12" s="14">
        <v>53</v>
      </c>
      <c r="H12" s="14">
        <f t="shared" si="1"/>
        <v>330</v>
      </c>
      <c r="I12" s="14">
        <v>199</v>
      </c>
      <c r="J12" s="14">
        <v>131</v>
      </c>
    </row>
    <row r="13" spans="1:10" ht="34.9" customHeight="1">
      <c r="A13" s="9" t="s">
        <v>14</v>
      </c>
      <c r="B13" s="12">
        <f t="shared" si="2"/>
        <v>136</v>
      </c>
      <c r="C13" s="19">
        <v>92</v>
      </c>
      <c r="D13" s="19">
        <v>44</v>
      </c>
      <c r="E13" s="14">
        <f t="shared" si="0"/>
        <v>680</v>
      </c>
      <c r="F13" s="15">
        <v>512</v>
      </c>
      <c r="G13" s="15">
        <v>168</v>
      </c>
      <c r="H13" s="14">
        <f t="shared" si="1"/>
        <v>31624</v>
      </c>
      <c r="I13" s="15">
        <v>30499</v>
      </c>
      <c r="J13" s="15">
        <v>1125</v>
      </c>
    </row>
    <row r="14" spans="1:10" ht="34.9" customHeight="1" thickBot="1">
      <c r="A14" s="10" t="s">
        <v>15</v>
      </c>
      <c r="B14" s="12">
        <f>C14+D14</f>
        <v>5</v>
      </c>
      <c r="C14" s="20">
        <v>5</v>
      </c>
      <c r="D14" s="16">
        <v>0</v>
      </c>
      <c r="E14" s="21">
        <f>F14+G14</f>
        <v>5</v>
      </c>
      <c r="F14" s="22">
        <v>5</v>
      </c>
      <c r="G14" s="16">
        <v>0</v>
      </c>
      <c r="H14" s="21">
        <f t="shared" si="1"/>
        <v>887</v>
      </c>
      <c r="I14" s="22">
        <v>887</v>
      </c>
      <c r="J14" s="16">
        <v>0</v>
      </c>
    </row>
    <row r="15" spans="1:10" ht="19.899999999999999" customHeight="1">
      <c r="A15" s="40" t="s">
        <v>17</v>
      </c>
      <c r="B15" s="40"/>
      <c r="C15" s="40"/>
      <c r="D15" s="40"/>
      <c r="E15" s="40"/>
      <c r="F15" s="40"/>
      <c r="G15" s="40"/>
      <c r="H15" s="40"/>
      <c r="I15" s="40"/>
      <c r="J15" s="40"/>
    </row>
    <row r="16" spans="1:10" ht="19.899999999999999" customHeight="1">
      <c r="A16" s="41" t="s">
        <v>6</v>
      </c>
      <c r="B16" s="41"/>
      <c r="C16" s="41"/>
      <c r="D16" s="41"/>
      <c r="E16" s="41"/>
      <c r="F16" s="41"/>
      <c r="G16" s="41"/>
      <c r="H16" s="41"/>
      <c r="I16" s="41"/>
      <c r="J16" s="41"/>
    </row>
    <row r="17" spans="1:10" ht="29.5" customHeight="1">
      <c r="A17" s="23"/>
      <c r="B17" s="6"/>
      <c r="C17" s="6"/>
      <c r="D17" s="6"/>
      <c r="E17" s="6"/>
      <c r="F17" s="6"/>
      <c r="G17" s="6"/>
      <c r="H17" s="7"/>
      <c r="I17" s="7"/>
      <c r="J17" s="7"/>
    </row>
  </sheetData>
  <mergeCells count="9">
    <mergeCell ref="A15:J15"/>
    <mergeCell ref="A16:J16"/>
    <mergeCell ref="A2:J2"/>
    <mergeCell ref="H3:J3"/>
    <mergeCell ref="A4:A5"/>
    <mergeCell ref="B4:D4"/>
    <mergeCell ref="E4:G4"/>
    <mergeCell ref="H4:J4"/>
    <mergeCell ref="D3:F3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view="pageBreakPreview" topLeftCell="A7" zoomScaleNormal="100" zoomScaleSheetLayoutView="100" workbookViewId="0">
      <selection activeCell="C15" sqref="C15"/>
    </sheetView>
  </sheetViews>
  <sheetFormatPr defaultColWidth="9" defaultRowHeight="17"/>
  <cols>
    <col min="1" max="1" width="14.36328125" style="2" customWidth="1"/>
    <col min="2" max="10" width="12.7265625" style="2" customWidth="1"/>
    <col min="11" max="16384" width="9" style="2"/>
  </cols>
  <sheetData>
    <row r="2" spans="1:10" s="1" customFormat="1" ht="21.5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 thickBot="1">
      <c r="D3" s="50" t="s">
        <v>24</v>
      </c>
      <c r="E3" s="50"/>
      <c r="F3" s="50"/>
      <c r="H3" s="43" t="s">
        <v>16</v>
      </c>
      <c r="I3" s="43"/>
      <c r="J3" s="43"/>
    </row>
    <row r="4" spans="1:10" ht="40.15" customHeight="1">
      <c r="A4" s="44" t="s">
        <v>22</v>
      </c>
      <c r="B4" s="46" t="s">
        <v>20</v>
      </c>
      <c r="C4" s="46"/>
      <c r="D4" s="47"/>
      <c r="E4" s="48" t="s">
        <v>19</v>
      </c>
      <c r="F4" s="46"/>
      <c r="G4" s="47"/>
      <c r="H4" s="49" t="s">
        <v>18</v>
      </c>
      <c r="I4" s="49"/>
      <c r="J4" s="48"/>
    </row>
    <row r="5" spans="1:10" ht="40.15" customHeight="1">
      <c r="A5" s="45"/>
      <c r="B5" s="3" t="s">
        <v>0</v>
      </c>
      <c r="C5" s="4" t="s">
        <v>1</v>
      </c>
      <c r="D5" s="4" t="s">
        <v>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5" t="s">
        <v>5</v>
      </c>
    </row>
    <row r="6" spans="1:10" ht="31.9" customHeight="1">
      <c r="A6" s="8" t="s">
        <v>21</v>
      </c>
      <c r="B6" s="11">
        <f>C6+D6</f>
        <v>71102</v>
      </c>
      <c r="C6" s="17">
        <f>SUM(C7:C15)</f>
        <v>42469</v>
      </c>
      <c r="D6" s="17">
        <f>SUM(D7:D15)</f>
        <v>28633</v>
      </c>
      <c r="E6" s="18">
        <f>F6+G6</f>
        <v>145801</v>
      </c>
      <c r="F6" s="18">
        <f>SUM(F7:F15)</f>
        <v>95587</v>
      </c>
      <c r="G6" s="18">
        <f>SUM(G7:G15)</f>
        <v>50214</v>
      </c>
      <c r="H6" s="18">
        <f>I6+J6</f>
        <v>954591</v>
      </c>
      <c r="I6" s="18">
        <f>SUM(I7:I15)</f>
        <v>692272</v>
      </c>
      <c r="J6" s="13">
        <f>SUM(J7:J15)</f>
        <v>262319</v>
      </c>
    </row>
    <row r="7" spans="1:10" ht="31.9" customHeight="1">
      <c r="A7" s="9" t="s">
        <v>10</v>
      </c>
      <c r="B7" s="12">
        <f>C7+D7</f>
        <v>40831</v>
      </c>
      <c r="C7" s="12">
        <v>22666</v>
      </c>
      <c r="D7" s="12">
        <v>18165</v>
      </c>
      <c r="E7" s="14">
        <f t="shared" ref="E7:E13" si="0">F7+G7</f>
        <v>83272</v>
      </c>
      <c r="F7" s="14">
        <v>50885</v>
      </c>
      <c r="G7" s="14">
        <v>32387</v>
      </c>
      <c r="H7" s="14">
        <f t="shared" ref="H7:H15" si="1">I7+J7</f>
        <v>586761</v>
      </c>
      <c r="I7" s="14">
        <v>401852</v>
      </c>
      <c r="J7" s="14">
        <v>184909</v>
      </c>
    </row>
    <row r="8" spans="1:10" ht="31.9" customHeight="1">
      <c r="A8" s="9" t="s">
        <v>8</v>
      </c>
      <c r="B8" s="12">
        <f t="shared" ref="B8:B13" si="2">C8+D8</f>
        <v>90</v>
      </c>
      <c r="C8" s="12">
        <v>60</v>
      </c>
      <c r="D8" s="12">
        <v>30</v>
      </c>
      <c r="E8" s="14">
        <f t="shared" si="0"/>
        <v>194</v>
      </c>
      <c r="F8" s="14">
        <v>153</v>
      </c>
      <c r="G8" s="14">
        <v>41</v>
      </c>
      <c r="H8" s="14">
        <f t="shared" si="1"/>
        <v>1110</v>
      </c>
      <c r="I8" s="25">
        <v>942</v>
      </c>
      <c r="J8" s="14">
        <v>168</v>
      </c>
    </row>
    <row r="9" spans="1:10" ht="31.9" customHeight="1">
      <c r="A9" s="9" t="s">
        <v>11</v>
      </c>
      <c r="B9" s="12">
        <f t="shared" si="2"/>
        <v>8432</v>
      </c>
      <c r="C9" s="12">
        <v>4769</v>
      </c>
      <c r="D9" s="12">
        <v>3663</v>
      </c>
      <c r="E9" s="14">
        <f t="shared" si="0"/>
        <v>16277</v>
      </c>
      <c r="F9" s="14">
        <v>9930</v>
      </c>
      <c r="G9" s="14">
        <v>6347</v>
      </c>
      <c r="H9" s="14">
        <f t="shared" si="1"/>
        <v>95075</v>
      </c>
      <c r="I9" s="14">
        <v>71942</v>
      </c>
      <c r="J9" s="14">
        <v>23133</v>
      </c>
    </row>
    <row r="10" spans="1:10" ht="31.9" customHeight="1">
      <c r="A10" s="9" t="s">
        <v>9</v>
      </c>
      <c r="B10" s="12">
        <f t="shared" si="2"/>
        <v>21376</v>
      </c>
      <c r="C10" s="12">
        <v>14749</v>
      </c>
      <c r="D10" s="12">
        <v>6627</v>
      </c>
      <c r="E10" s="14">
        <f t="shared" si="0"/>
        <v>45359</v>
      </c>
      <c r="F10" s="14">
        <v>34161</v>
      </c>
      <c r="G10" s="14">
        <v>11198</v>
      </c>
      <c r="H10" s="14">
        <f t="shared" si="1"/>
        <v>268465</v>
      </c>
      <c r="I10" s="14">
        <v>215300</v>
      </c>
      <c r="J10" s="26">
        <v>53165</v>
      </c>
    </row>
    <row r="11" spans="1:10" ht="31.9" customHeight="1">
      <c r="A11" s="9" t="s">
        <v>12</v>
      </c>
      <c r="B11" s="12">
        <f t="shared" si="2"/>
        <v>67</v>
      </c>
      <c r="C11" s="12">
        <v>36</v>
      </c>
      <c r="D11" s="12">
        <v>31</v>
      </c>
      <c r="E11" s="14">
        <f t="shared" si="0"/>
        <v>132</v>
      </c>
      <c r="F11" s="14">
        <v>76</v>
      </c>
      <c r="G11" s="14">
        <v>56</v>
      </c>
      <c r="H11" s="14">
        <f t="shared" si="1"/>
        <v>460</v>
      </c>
      <c r="I11" s="14">
        <v>261</v>
      </c>
      <c r="J11" s="14">
        <v>199</v>
      </c>
    </row>
    <row r="12" spans="1:10" ht="31.9" customHeight="1">
      <c r="A12" s="9" t="s">
        <v>13</v>
      </c>
      <c r="B12" s="12">
        <f t="shared" si="2"/>
        <v>177</v>
      </c>
      <c r="C12" s="12">
        <v>93</v>
      </c>
      <c r="D12" s="12">
        <v>84</v>
      </c>
      <c r="E12" s="14">
        <f t="shared" si="0"/>
        <v>297</v>
      </c>
      <c r="F12" s="14">
        <v>163</v>
      </c>
      <c r="G12" s="14">
        <v>134</v>
      </c>
      <c r="H12" s="14">
        <f t="shared" si="1"/>
        <v>1334</v>
      </c>
      <c r="I12" s="14">
        <v>774</v>
      </c>
      <c r="J12" s="14">
        <v>560</v>
      </c>
    </row>
    <row r="13" spans="1:10" ht="31.9" customHeight="1">
      <c r="A13" s="9" t="s">
        <v>14</v>
      </c>
      <c r="B13" s="12">
        <f t="shared" si="2"/>
        <v>81</v>
      </c>
      <c r="C13" s="19">
        <v>55</v>
      </c>
      <c r="D13" s="19">
        <v>26</v>
      </c>
      <c r="E13" s="14">
        <f t="shared" si="0"/>
        <v>149</v>
      </c>
      <c r="F13" s="15">
        <v>116</v>
      </c>
      <c r="G13" s="15">
        <v>33</v>
      </c>
      <c r="H13" s="14">
        <f t="shared" si="1"/>
        <v>623</v>
      </c>
      <c r="I13" s="15">
        <v>502</v>
      </c>
      <c r="J13" s="15">
        <v>121</v>
      </c>
    </row>
    <row r="14" spans="1:10" ht="31.9" customHeight="1">
      <c r="A14" s="9" t="s">
        <v>15</v>
      </c>
      <c r="B14" s="12">
        <f>C14+D14</f>
        <v>4</v>
      </c>
      <c r="C14" s="19">
        <v>4</v>
      </c>
      <c r="D14" s="24">
        <v>0</v>
      </c>
      <c r="E14" s="14">
        <f>F14+G14</f>
        <v>10</v>
      </c>
      <c r="F14" s="15">
        <v>10</v>
      </c>
      <c r="G14" s="24">
        <v>0</v>
      </c>
      <c r="H14" s="14">
        <f t="shared" ref="H14" si="3">I14+J14</f>
        <v>43</v>
      </c>
      <c r="I14" s="15">
        <v>43</v>
      </c>
      <c r="J14" s="24">
        <v>0</v>
      </c>
    </row>
    <row r="15" spans="1:10" ht="31.9" customHeight="1" thickBot="1">
      <c r="A15" s="10" t="s">
        <v>26</v>
      </c>
      <c r="B15" s="12">
        <f>C15+D15</f>
        <v>44</v>
      </c>
      <c r="C15" s="20">
        <v>37</v>
      </c>
      <c r="D15" s="16">
        <v>7</v>
      </c>
      <c r="E15" s="21">
        <f>F15+G15</f>
        <v>111</v>
      </c>
      <c r="F15" s="22">
        <v>93</v>
      </c>
      <c r="G15" s="16">
        <v>18</v>
      </c>
      <c r="H15" s="21">
        <f t="shared" si="1"/>
        <v>720</v>
      </c>
      <c r="I15" s="22">
        <v>656</v>
      </c>
      <c r="J15" s="16">
        <v>64</v>
      </c>
    </row>
    <row r="16" spans="1:10" ht="19.899999999999999" customHeight="1">
      <c r="A16" s="40" t="s">
        <v>17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9.899999999999999" customHeight="1">
      <c r="A17" s="41" t="s">
        <v>25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29.5" customHeight="1">
      <c r="A18" s="23"/>
      <c r="B18" s="6"/>
      <c r="C18" s="6"/>
      <c r="D18" s="6"/>
      <c r="E18" s="6"/>
      <c r="F18" s="6"/>
      <c r="G18" s="6"/>
      <c r="H18" s="7"/>
      <c r="I18" s="7"/>
      <c r="J18" s="7"/>
    </row>
  </sheetData>
  <mergeCells count="9">
    <mergeCell ref="A16:J16"/>
    <mergeCell ref="A17:J17"/>
    <mergeCell ref="A2:J2"/>
    <mergeCell ref="D3:F3"/>
    <mergeCell ref="H3:J3"/>
    <mergeCell ref="A4:A5"/>
    <mergeCell ref="B4:D4"/>
    <mergeCell ref="E4:G4"/>
    <mergeCell ref="H4:J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view="pageBreakPreview" zoomScaleNormal="100" zoomScaleSheetLayoutView="100" workbookViewId="0">
      <selection activeCell="A16" sqref="A16:J16"/>
    </sheetView>
  </sheetViews>
  <sheetFormatPr defaultColWidth="9" defaultRowHeight="17"/>
  <cols>
    <col min="1" max="1" width="14.36328125" style="2" customWidth="1"/>
    <col min="2" max="10" width="12.7265625" style="2" customWidth="1"/>
    <col min="11" max="16384" width="9" style="2"/>
  </cols>
  <sheetData>
    <row r="2" spans="1:10" s="1" customFormat="1" ht="21.5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 thickBot="1">
      <c r="D3" s="50" t="s">
        <v>27</v>
      </c>
      <c r="E3" s="50"/>
      <c r="F3" s="50"/>
      <c r="H3" s="43" t="s">
        <v>16</v>
      </c>
      <c r="I3" s="43"/>
      <c r="J3" s="43"/>
    </row>
    <row r="4" spans="1:10" ht="40.15" customHeight="1">
      <c r="A4" s="44" t="s">
        <v>22</v>
      </c>
      <c r="B4" s="46" t="s">
        <v>20</v>
      </c>
      <c r="C4" s="46"/>
      <c r="D4" s="47"/>
      <c r="E4" s="48" t="s">
        <v>19</v>
      </c>
      <c r="F4" s="46"/>
      <c r="G4" s="47"/>
      <c r="H4" s="49" t="s">
        <v>18</v>
      </c>
      <c r="I4" s="49"/>
      <c r="J4" s="48"/>
    </row>
    <row r="5" spans="1:10" ht="40.15" customHeight="1">
      <c r="A5" s="45"/>
      <c r="B5" s="3" t="s">
        <v>0</v>
      </c>
      <c r="C5" s="4" t="s">
        <v>1</v>
      </c>
      <c r="D5" s="4" t="s">
        <v>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5" t="s">
        <v>5</v>
      </c>
    </row>
    <row r="6" spans="1:10" ht="31.9" customHeight="1">
      <c r="A6" s="8" t="s">
        <v>21</v>
      </c>
      <c r="B6" s="11">
        <f>C6+D6</f>
        <v>68170</v>
      </c>
      <c r="C6" s="17">
        <f>SUM(C7:C15)</f>
        <v>41282</v>
      </c>
      <c r="D6" s="17">
        <f>SUM(D7:D15)</f>
        <v>26888</v>
      </c>
      <c r="E6" s="18">
        <f>F6+G6</f>
        <v>152161</v>
      </c>
      <c r="F6" s="18">
        <f>SUM(F7:F15)</f>
        <v>101125</v>
      </c>
      <c r="G6" s="18">
        <f>SUM(G7:G15)</f>
        <v>51036</v>
      </c>
      <c r="H6" s="18">
        <f>I6+J6</f>
        <v>1046740</v>
      </c>
      <c r="I6" s="18">
        <f>SUM(I7:I15)</f>
        <v>766015</v>
      </c>
      <c r="J6" s="13">
        <f>SUM(J7:J15)</f>
        <v>280725</v>
      </c>
    </row>
    <row r="7" spans="1:10" ht="31.9" customHeight="1">
      <c r="A7" s="9" t="s">
        <v>10</v>
      </c>
      <c r="B7" s="12">
        <f>C7+D7</f>
        <v>36721</v>
      </c>
      <c r="C7" s="12">
        <v>20471</v>
      </c>
      <c r="D7" s="12">
        <v>16250</v>
      </c>
      <c r="E7" s="14">
        <f t="shared" ref="E7:E13" si="0">F7+G7</f>
        <v>50754</v>
      </c>
      <c r="F7" s="14">
        <v>30215</v>
      </c>
      <c r="G7" s="14">
        <v>20539</v>
      </c>
      <c r="H7" s="14">
        <f t="shared" ref="H7:H15" si="1">I7+J7</f>
        <v>181908</v>
      </c>
      <c r="I7" s="14">
        <v>122101</v>
      </c>
      <c r="J7" s="14">
        <v>59807</v>
      </c>
    </row>
    <row r="8" spans="1:10" ht="31.9" customHeight="1">
      <c r="A8" s="9" t="s">
        <v>8</v>
      </c>
      <c r="B8" s="12">
        <f t="shared" ref="B8:B13" si="2">C8+D8</f>
        <v>125</v>
      </c>
      <c r="C8" s="12">
        <v>84</v>
      </c>
      <c r="D8" s="12">
        <v>41</v>
      </c>
      <c r="E8" s="14">
        <f t="shared" si="0"/>
        <v>307</v>
      </c>
      <c r="F8" s="14">
        <v>241</v>
      </c>
      <c r="G8" s="14">
        <v>66</v>
      </c>
      <c r="H8" s="14">
        <f t="shared" si="1"/>
        <v>209760</v>
      </c>
      <c r="I8" s="14">
        <v>172669</v>
      </c>
      <c r="J8" s="14">
        <v>37091</v>
      </c>
    </row>
    <row r="9" spans="1:10" ht="31.9" customHeight="1">
      <c r="A9" s="9" t="s">
        <v>11</v>
      </c>
      <c r="B9" s="12">
        <f t="shared" si="2"/>
        <v>7280</v>
      </c>
      <c r="C9" s="12">
        <v>4248</v>
      </c>
      <c r="D9" s="12">
        <v>3032</v>
      </c>
      <c r="E9" s="14">
        <f t="shared" si="0"/>
        <v>12876</v>
      </c>
      <c r="F9" s="14">
        <v>8437</v>
      </c>
      <c r="G9" s="14">
        <v>4439</v>
      </c>
      <c r="H9" s="14">
        <f t="shared" si="1"/>
        <v>51512</v>
      </c>
      <c r="I9" s="14">
        <v>34274</v>
      </c>
      <c r="J9" s="14">
        <v>17238</v>
      </c>
    </row>
    <row r="10" spans="1:10" ht="31.9" customHeight="1">
      <c r="A10" s="9" t="s">
        <v>9</v>
      </c>
      <c r="B10" s="12">
        <f t="shared" si="2"/>
        <v>23683</v>
      </c>
      <c r="C10" s="12">
        <v>16251</v>
      </c>
      <c r="D10" s="12">
        <v>7432</v>
      </c>
      <c r="E10" s="14">
        <f t="shared" si="0"/>
        <v>87298</v>
      </c>
      <c r="F10" s="14">
        <v>61551</v>
      </c>
      <c r="G10" s="14">
        <v>25747</v>
      </c>
      <c r="H10" s="14">
        <f t="shared" si="1"/>
        <v>574112</v>
      </c>
      <c r="I10" s="14">
        <v>409681</v>
      </c>
      <c r="J10" s="14">
        <v>164431</v>
      </c>
    </row>
    <row r="11" spans="1:10" ht="31.9" customHeight="1">
      <c r="A11" s="9" t="s">
        <v>12</v>
      </c>
      <c r="B11" s="12">
        <f t="shared" si="2"/>
        <v>63</v>
      </c>
      <c r="C11" s="12">
        <v>29</v>
      </c>
      <c r="D11" s="12">
        <v>34</v>
      </c>
      <c r="E11" s="14">
        <f t="shared" si="0"/>
        <v>71</v>
      </c>
      <c r="F11" s="14">
        <v>36</v>
      </c>
      <c r="G11" s="14">
        <v>35</v>
      </c>
      <c r="H11" s="14">
        <f t="shared" si="1"/>
        <v>2130</v>
      </c>
      <c r="I11" s="14">
        <v>1037</v>
      </c>
      <c r="J11" s="14">
        <v>1093</v>
      </c>
    </row>
    <row r="12" spans="1:10" ht="31.9" customHeight="1">
      <c r="A12" s="9" t="s">
        <v>13</v>
      </c>
      <c r="B12" s="12">
        <f t="shared" si="2"/>
        <v>163</v>
      </c>
      <c r="C12" s="12">
        <v>99</v>
      </c>
      <c r="D12" s="12">
        <v>64</v>
      </c>
      <c r="E12" s="14">
        <f t="shared" si="0"/>
        <v>279</v>
      </c>
      <c r="F12" s="14">
        <v>166</v>
      </c>
      <c r="G12" s="14">
        <v>113</v>
      </c>
      <c r="H12" s="14">
        <f t="shared" si="1"/>
        <v>1294</v>
      </c>
      <c r="I12" s="14">
        <v>1041</v>
      </c>
      <c r="J12" s="14">
        <v>253</v>
      </c>
    </row>
    <row r="13" spans="1:10" ht="31.9" customHeight="1">
      <c r="A13" s="9" t="s">
        <v>14</v>
      </c>
      <c r="B13" s="12">
        <f t="shared" si="2"/>
        <v>88</v>
      </c>
      <c r="C13" s="19">
        <v>60</v>
      </c>
      <c r="D13" s="19">
        <v>28</v>
      </c>
      <c r="E13" s="14">
        <f t="shared" si="0"/>
        <v>511</v>
      </c>
      <c r="F13" s="15">
        <v>423</v>
      </c>
      <c r="G13" s="15">
        <v>88</v>
      </c>
      <c r="H13" s="14">
        <f t="shared" si="1"/>
        <v>24835</v>
      </c>
      <c r="I13" s="15">
        <v>24151</v>
      </c>
      <c r="J13" s="15">
        <v>684</v>
      </c>
    </row>
    <row r="14" spans="1:10" ht="31.9" customHeight="1">
      <c r="A14" s="9" t="s">
        <v>15</v>
      </c>
      <c r="B14" s="12">
        <f>C14+D14</f>
        <v>4</v>
      </c>
      <c r="C14" s="19">
        <v>4</v>
      </c>
      <c r="D14" s="24">
        <v>0</v>
      </c>
      <c r="E14" s="14">
        <f>F14+G14</f>
        <v>4</v>
      </c>
      <c r="F14" s="15">
        <v>4</v>
      </c>
      <c r="G14" s="24">
        <v>0</v>
      </c>
      <c r="H14" s="14">
        <f t="shared" si="1"/>
        <v>806</v>
      </c>
      <c r="I14" s="15">
        <v>806</v>
      </c>
      <c r="J14" s="24">
        <v>0</v>
      </c>
    </row>
    <row r="15" spans="1:10" ht="31.9" customHeight="1" thickBot="1">
      <c r="A15" s="10" t="s">
        <v>26</v>
      </c>
      <c r="B15" s="12">
        <f>C15+D15</f>
        <v>43</v>
      </c>
      <c r="C15" s="20">
        <v>36</v>
      </c>
      <c r="D15" s="16">
        <v>7</v>
      </c>
      <c r="E15" s="21">
        <f>F15+G15</f>
        <v>61</v>
      </c>
      <c r="F15" s="22">
        <v>52</v>
      </c>
      <c r="G15" s="16">
        <v>9</v>
      </c>
      <c r="H15" s="21">
        <f t="shared" si="1"/>
        <v>383</v>
      </c>
      <c r="I15" s="22">
        <v>255</v>
      </c>
      <c r="J15" s="16">
        <v>128</v>
      </c>
    </row>
    <row r="16" spans="1:10" ht="19.899999999999999" customHeight="1">
      <c r="A16" s="40" t="s">
        <v>17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9.899999999999999" customHeight="1">
      <c r="A17" s="41" t="s">
        <v>6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29.5" customHeight="1">
      <c r="A18" s="23"/>
      <c r="B18" s="6"/>
      <c r="C18" s="6"/>
      <c r="D18" s="6"/>
      <c r="E18" s="6"/>
      <c r="F18" s="6"/>
      <c r="G18" s="6"/>
      <c r="H18" s="7"/>
      <c r="I18" s="7"/>
      <c r="J18" s="7"/>
    </row>
  </sheetData>
  <mergeCells count="9">
    <mergeCell ref="A16:J16"/>
    <mergeCell ref="A17:J17"/>
    <mergeCell ref="A2:J2"/>
    <mergeCell ref="D3:F3"/>
    <mergeCell ref="H3:J3"/>
    <mergeCell ref="A4:A5"/>
    <mergeCell ref="B4:D4"/>
    <mergeCell ref="E4:G4"/>
    <mergeCell ref="H4:J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view="pageBreakPreview" zoomScaleNormal="100" zoomScaleSheetLayoutView="100" workbookViewId="0">
      <selection activeCell="J7" sqref="J7"/>
    </sheetView>
  </sheetViews>
  <sheetFormatPr defaultColWidth="9" defaultRowHeight="17"/>
  <cols>
    <col min="1" max="1" width="14.36328125" style="2" customWidth="1"/>
    <col min="2" max="10" width="12.7265625" style="2" customWidth="1"/>
    <col min="11" max="16384" width="9" style="2"/>
  </cols>
  <sheetData>
    <row r="2" spans="1:10" s="1" customFormat="1" ht="21.5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 thickBot="1">
      <c r="D3" s="50" t="s">
        <v>28</v>
      </c>
      <c r="E3" s="50"/>
      <c r="F3" s="50"/>
      <c r="H3" s="43" t="s">
        <v>16</v>
      </c>
      <c r="I3" s="43"/>
      <c r="J3" s="43"/>
    </row>
    <row r="4" spans="1:10" ht="40.15" customHeight="1">
      <c r="A4" s="44" t="s">
        <v>22</v>
      </c>
      <c r="B4" s="46" t="s">
        <v>20</v>
      </c>
      <c r="C4" s="46"/>
      <c r="D4" s="47"/>
      <c r="E4" s="48" t="s">
        <v>19</v>
      </c>
      <c r="F4" s="46"/>
      <c r="G4" s="47"/>
      <c r="H4" s="49" t="s">
        <v>18</v>
      </c>
      <c r="I4" s="49"/>
      <c r="J4" s="48"/>
    </row>
    <row r="5" spans="1:10" ht="40.15" customHeight="1">
      <c r="A5" s="45"/>
      <c r="B5" s="3" t="s">
        <v>0</v>
      </c>
      <c r="C5" s="4" t="s">
        <v>1</v>
      </c>
      <c r="D5" s="4" t="s">
        <v>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5" t="s">
        <v>5</v>
      </c>
    </row>
    <row r="6" spans="1:10" ht="31.9" customHeight="1">
      <c r="A6" s="8" t="s">
        <v>21</v>
      </c>
      <c r="B6" s="11">
        <f>C6+D6</f>
        <v>72946</v>
      </c>
      <c r="C6" s="17">
        <f>SUM(C7:C15)</f>
        <v>44068</v>
      </c>
      <c r="D6" s="17">
        <f>SUM(D7:D15)</f>
        <v>28878</v>
      </c>
      <c r="E6" s="18">
        <f>F6+G6</f>
        <v>169893</v>
      </c>
      <c r="F6" s="18">
        <f>SUM(F7:F15)</f>
        <v>113180</v>
      </c>
      <c r="G6" s="18">
        <f>SUM(G7:G15)</f>
        <v>56713</v>
      </c>
      <c r="H6" s="18">
        <f>I6+J6</f>
        <v>1165393</v>
      </c>
      <c r="I6" s="18">
        <f>SUM(I7:I15)</f>
        <v>870335</v>
      </c>
      <c r="J6" s="13">
        <f>SUM(J7:J15)</f>
        <v>295058</v>
      </c>
    </row>
    <row r="7" spans="1:10" ht="31.9" customHeight="1">
      <c r="A7" s="9" t="s">
        <v>10</v>
      </c>
      <c r="B7" s="12">
        <f>C7+D7</f>
        <v>39408</v>
      </c>
      <c r="C7" s="12">
        <v>21757</v>
      </c>
      <c r="D7" s="12">
        <v>17651</v>
      </c>
      <c r="E7" s="14">
        <f t="shared" ref="E7:E13" si="0">F7+G7</f>
        <v>55242</v>
      </c>
      <c r="F7" s="14">
        <v>32656</v>
      </c>
      <c r="G7" s="14">
        <v>22586</v>
      </c>
      <c r="H7" s="14">
        <f t="shared" ref="H7:H15" si="1">I7+J7</f>
        <v>182446</v>
      </c>
      <c r="I7" s="14">
        <v>128027</v>
      </c>
      <c r="J7" s="14">
        <v>54419</v>
      </c>
    </row>
    <row r="8" spans="1:10" ht="31.9" customHeight="1">
      <c r="A8" s="9" t="s">
        <v>8</v>
      </c>
      <c r="B8" s="12">
        <f t="shared" ref="B8:B13" si="2">C8+D8</f>
        <v>261</v>
      </c>
      <c r="C8" s="12">
        <v>170</v>
      </c>
      <c r="D8" s="12">
        <v>91</v>
      </c>
      <c r="E8" s="14">
        <f t="shared" si="0"/>
        <v>721</v>
      </c>
      <c r="F8" s="14">
        <v>526</v>
      </c>
      <c r="G8" s="14">
        <v>195</v>
      </c>
      <c r="H8" s="14">
        <f t="shared" si="1"/>
        <v>260954</v>
      </c>
      <c r="I8" s="14">
        <v>222135</v>
      </c>
      <c r="J8" s="14">
        <v>38819</v>
      </c>
    </row>
    <row r="9" spans="1:10" ht="31.9" customHeight="1">
      <c r="A9" s="9" t="s">
        <v>11</v>
      </c>
      <c r="B9" s="12">
        <f t="shared" si="2"/>
        <v>7309</v>
      </c>
      <c r="C9" s="12">
        <v>4215</v>
      </c>
      <c r="D9" s="12">
        <v>3094</v>
      </c>
      <c r="E9" s="14">
        <f t="shared" si="0"/>
        <v>13351</v>
      </c>
      <c r="F9" s="14">
        <v>8660</v>
      </c>
      <c r="G9" s="14">
        <v>4691</v>
      </c>
      <c r="H9" s="14">
        <f t="shared" si="1"/>
        <v>53332</v>
      </c>
      <c r="I9" s="14">
        <v>35785</v>
      </c>
      <c r="J9" s="14">
        <v>17547</v>
      </c>
    </row>
    <row r="10" spans="1:10" ht="31.9" customHeight="1">
      <c r="A10" s="9" t="s">
        <v>9</v>
      </c>
      <c r="B10" s="12">
        <f t="shared" si="2"/>
        <v>25532</v>
      </c>
      <c r="C10" s="12">
        <v>17672</v>
      </c>
      <c r="D10" s="12">
        <v>7860</v>
      </c>
      <c r="E10" s="14">
        <f t="shared" si="0"/>
        <v>99509</v>
      </c>
      <c r="F10" s="14">
        <v>70631</v>
      </c>
      <c r="G10" s="14">
        <v>28878</v>
      </c>
      <c r="H10" s="14">
        <f t="shared" si="1"/>
        <v>638550</v>
      </c>
      <c r="I10" s="14">
        <v>457144</v>
      </c>
      <c r="J10" s="14">
        <v>181406</v>
      </c>
    </row>
    <row r="11" spans="1:10" ht="31.9" customHeight="1">
      <c r="A11" s="9" t="s">
        <v>12</v>
      </c>
      <c r="B11" s="12">
        <f t="shared" si="2"/>
        <v>67</v>
      </c>
      <c r="C11" s="12">
        <v>30</v>
      </c>
      <c r="D11" s="12">
        <v>37</v>
      </c>
      <c r="E11" s="14">
        <f t="shared" si="0"/>
        <v>77</v>
      </c>
      <c r="F11" s="14">
        <v>35</v>
      </c>
      <c r="G11" s="14">
        <v>42</v>
      </c>
      <c r="H11" s="14">
        <f t="shared" si="1"/>
        <v>2461</v>
      </c>
      <c r="I11" s="14">
        <v>795</v>
      </c>
      <c r="J11" s="14">
        <v>1666</v>
      </c>
    </row>
    <row r="12" spans="1:10" ht="31.9" customHeight="1">
      <c r="A12" s="9" t="s">
        <v>13</v>
      </c>
      <c r="B12" s="12">
        <f t="shared" si="2"/>
        <v>240</v>
      </c>
      <c r="C12" s="12">
        <v>129</v>
      </c>
      <c r="D12" s="12">
        <v>111</v>
      </c>
      <c r="E12" s="14">
        <f t="shared" si="0"/>
        <v>454</v>
      </c>
      <c r="F12" s="14">
        <v>241</v>
      </c>
      <c r="G12" s="14">
        <v>213</v>
      </c>
      <c r="H12" s="14">
        <f t="shared" si="1"/>
        <v>2409</v>
      </c>
      <c r="I12" s="14">
        <v>1945</v>
      </c>
      <c r="J12" s="14">
        <v>464</v>
      </c>
    </row>
    <row r="13" spans="1:10" ht="31.9" customHeight="1">
      <c r="A13" s="9" t="s">
        <v>14</v>
      </c>
      <c r="B13" s="12">
        <f t="shared" si="2"/>
        <v>83</v>
      </c>
      <c r="C13" s="19">
        <v>56</v>
      </c>
      <c r="D13" s="19">
        <v>27</v>
      </c>
      <c r="E13" s="14">
        <f t="shared" si="0"/>
        <v>475</v>
      </c>
      <c r="F13" s="15">
        <v>376</v>
      </c>
      <c r="G13" s="15">
        <v>99</v>
      </c>
      <c r="H13" s="14">
        <f t="shared" si="1"/>
        <v>24055</v>
      </c>
      <c r="I13" s="15">
        <v>23445</v>
      </c>
      <c r="J13" s="15">
        <v>610</v>
      </c>
    </row>
    <row r="14" spans="1:10" ht="31.9" customHeight="1">
      <c r="A14" s="9" t="s">
        <v>15</v>
      </c>
      <c r="B14" s="12">
        <f>C14+D14</f>
        <v>4</v>
      </c>
      <c r="C14" s="19">
        <v>4</v>
      </c>
      <c r="D14" s="24">
        <v>0</v>
      </c>
      <c r="E14" s="14">
        <f>F14+G14</f>
        <v>4</v>
      </c>
      <c r="F14" s="15">
        <v>4</v>
      </c>
      <c r="G14" s="24">
        <v>0</v>
      </c>
      <c r="H14" s="14">
        <f t="shared" si="1"/>
        <v>806</v>
      </c>
      <c r="I14" s="15">
        <v>806</v>
      </c>
      <c r="J14" s="24">
        <v>0</v>
      </c>
    </row>
    <row r="15" spans="1:10" ht="31.9" customHeight="1" thickBot="1">
      <c r="A15" s="10" t="s">
        <v>26</v>
      </c>
      <c r="B15" s="12">
        <f>C15+D15</f>
        <v>42</v>
      </c>
      <c r="C15" s="20">
        <v>35</v>
      </c>
      <c r="D15" s="16">
        <v>7</v>
      </c>
      <c r="E15" s="21">
        <f>F15+G15</f>
        <v>60</v>
      </c>
      <c r="F15" s="22">
        <v>51</v>
      </c>
      <c r="G15" s="16">
        <v>9</v>
      </c>
      <c r="H15" s="21">
        <f t="shared" si="1"/>
        <v>380</v>
      </c>
      <c r="I15" s="27">
        <v>253</v>
      </c>
      <c r="J15" s="28">
        <v>127</v>
      </c>
    </row>
    <row r="16" spans="1:10" ht="19.899999999999999" customHeight="1">
      <c r="A16" s="40" t="s">
        <v>17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9.899999999999999" customHeight="1">
      <c r="A17" s="41" t="s">
        <v>6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29.5" customHeight="1">
      <c r="A18" s="23"/>
      <c r="B18" s="6"/>
      <c r="C18" s="6"/>
      <c r="D18" s="6"/>
      <c r="E18" s="6"/>
      <c r="F18" s="6"/>
      <c r="G18" s="6"/>
      <c r="H18" s="7"/>
      <c r="I18" s="7"/>
      <c r="J18" s="7"/>
    </row>
  </sheetData>
  <mergeCells count="9">
    <mergeCell ref="A16:J16"/>
    <mergeCell ref="A17:J17"/>
    <mergeCell ref="A2:J2"/>
    <mergeCell ref="D3:F3"/>
    <mergeCell ref="H3:J3"/>
    <mergeCell ref="A4:A5"/>
    <mergeCell ref="B4:D4"/>
    <mergeCell ref="E4:G4"/>
    <mergeCell ref="H4:J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view="pageBreakPreview" zoomScaleNormal="100" zoomScaleSheetLayoutView="100" workbookViewId="0">
      <selection activeCell="I13" sqref="I13"/>
    </sheetView>
  </sheetViews>
  <sheetFormatPr defaultColWidth="9" defaultRowHeight="17"/>
  <cols>
    <col min="1" max="1" width="14.36328125" style="2" customWidth="1"/>
    <col min="2" max="10" width="12.7265625" style="2" customWidth="1"/>
    <col min="11" max="16384" width="9" style="2"/>
  </cols>
  <sheetData>
    <row r="2" spans="1:10" s="1" customFormat="1" ht="21.5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 thickBot="1">
      <c r="D3" s="50" t="s">
        <v>29</v>
      </c>
      <c r="E3" s="50"/>
      <c r="F3" s="50"/>
      <c r="H3" s="43" t="s">
        <v>16</v>
      </c>
      <c r="I3" s="43"/>
      <c r="J3" s="43"/>
    </row>
    <row r="4" spans="1:10" ht="40.15" customHeight="1">
      <c r="A4" s="44" t="s">
        <v>22</v>
      </c>
      <c r="B4" s="46" t="s">
        <v>20</v>
      </c>
      <c r="C4" s="46"/>
      <c r="D4" s="47"/>
      <c r="E4" s="48" t="s">
        <v>19</v>
      </c>
      <c r="F4" s="46"/>
      <c r="G4" s="47"/>
      <c r="H4" s="49" t="s">
        <v>18</v>
      </c>
      <c r="I4" s="49"/>
      <c r="J4" s="48"/>
    </row>
    <row r="5" spans="1:10" ht="40.15" customHeight="1">
      <c r="A5" s="45"/>
      <c r="B5" s="3" t="s">
        <v>0</v>
      </c>
      <c r="C5" s="4" t="s">
        <v>1</v>
      </c>
      <c r="D5" s="4" t="s">
        <v>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5" t="s">
        <v>5</v>
      </c>
    </row>
    <row r="6" spans="1:10" ht="31.9" customHeight="1">
      <c r="A6" s="8" t="s">
        <v>21</v>
      </c>
      <c r="B6" s="11">
        <f>C6+D6</f>
        <v>74936</v>
      </c>
      <c r="C6" s="17">
        <f>SUM(C7:C15)</f>
        <v>45739</v>
      </c>
      <c r="D6" s="17">
        <f>SUM(D7:D15)</f>
        <v>29197</v>
      </c>
      <c r="E6" s="18">
        <f>F6+G6</f>
        <v>177649</v>
      </c>
      <c r="F6" s="18">
        <f>SUM(F7:F15)</f>
        <v>119237</v>
      </c>
      <c r="G6" s="18">
        <f>SUM(G7:G15)</f>
        <v>58412</v>
      </c>
      <c r="H6" s="18">
        <f>I6+J6</f>
        <v>1172303</v>
      </c>
      <c r="I6" s="18">
        <f>SUM(I7:I15)</f>
        <v>856139</v>
      </c>
      <c r="J6" s="13">
        <f>SUM(J7:J15)</f>
        <v>316164</v>
      </c>
    </row>
    <row r="7" spans="1:10" ht="31.9" customHeight="1">
      <c r="A7" s="9" t="s">
        <v>10</v>
      </c>
      <c r="B7" s="12">
        <f>C7+D7</f>
        <v>39764</v>
      </c>
      <c r="C7" s="12">
        <v>22089</v>
      </c>
      <c r="D7" s="12">
        <v>17675</v>
      </c>
      <c r="E7" s="14">
        <f t="shared" ref="E7:E13" si="0">F7+G7</f>
        <v>55385</v>
      </c>
      <c r="F7" s="14">
        <v>32964</v>
      </c>
      <c r="G7" s="14">
        <v>22421</v>
      </c>
      <c r="H7" s="14">
        <f t="shared" ref="H7:H15" si="1">I7+J7</f>
        <v>167421</v>
      </c>
      <c r="I7" s="14">
        <v>116013</v>
      </c>
      <c r="J7" s="14">
        <v>51408</v>
      </c>
    </row>
    <row r="8" spans="1:10" ht="31.9" customHeight="1">
      <c r="A8" s="9" t="s">
        <v>8</v>
      </c>
      <c r="B8" s="12">
        <f t="shared" ref="B8:B13" si="2">C8+D8</f>
        <v>132</v>
      </c>
      <c r="C8" s="12">
        <v>88</v>
      </c>
      <c r="D8" s="12">
        <v>44</v>
      </c>
      <c r="E8" s="14">
        <f t="shared" si="0"/>
        <v>230</v>
      </c>
      <c r="F8" s="14">
        <v>177</v>
      </c>
      <c r="G8" s="14">
        <v>53</v>
      </c>
      <c r="H8" s="14">
        <f t="shared" si="1"/>
        <v>220738</v>
      </c>
      <c r="I8" s="14">
        <v>175007</v>
      </c>
      <c r="J8" s="14">
        <v>45731</v>
      </c>
    </row>
    <row r="9" spans="1:10" ht="31.9" customHeight="1">
      <c r="A9" s="9" t="s">
        <v>11</v>
      </c>
      <c r="B9" s="12">
        <f t="shared" si="2"/>
        <v>6963</v>
      </c>
      <c r="C9" s="12">
        <v>4130</v>
      </c>
      <c r="D9" s="12">
        <v>2833</v>
      </c>
      <c r="E9" s="14">
        <f t="shared" si="0"/>
        <v>12892</v>
      </c>
      <c r="F9" s="14">
        <v>8561</v>
      </c>
      <c r="G9" s="14">
        <v>4331</v>
      </c>
      <c r="H9" s="14">
        <f t="shared" si="1"/>
        <v>52783</v>
      </c>
      <c r="I9" s="14">
        <v>35849</v>
      </c>
      <c r="J9" s="14">
        <v>16934</v>
      </c>
    </row>
    <row r="10" spans="1:10" ht="31.9" customHeight="1">
      <c r="A10" s="9" t="s">
        <v>9</v>
      </c>
      <c r="B10" s="12">
        <f t="shared" si="2"/>
        <v>27546</v>
      </c>
      <c r="C10" s="12">
        <v>19112</v>
      </c>
      <c r="D10" s="12">
        <v>8434</v>
      </c>
      <c r="E10" s="14">
        <f t="shared" si="0"/>
        <v>107889</v>
      </c>
      <c r="F10" s="14">
        <v>76702</v>
      </c>
      <c r="G10" s="14">
        <v>31187</v>
      </c>
      <c r="H10" s="14">
        <f t="shared" si="1"/>
        <v>701213</v>
      </c>
      <c r="I10" s="14">
        <v>501934</v>
      </c>
      <c r="J10" s="14">
        <v>199279</v>
      </c>
    </row>
    <row r="11" spans="1:10" ht="31.9" customHeight="1">
      <c r="A11" s="9" t="s">
        <v>12</v>
      </c>
      <c r="B11" s="12">
        <f t="shared" si="2"/>
        <v>86</v>
      </c>
      <c r="C11" s="12">
        <v>43</v>
      </c>
      <c r="D11" s="12">
        <v>43</v>
      </c>
      <c r="E11" s="14">
        <f t="shared" si="0"/>
        <v>100</v>
      </c>
      <c r="F11" s="14">
        <v>49</v>
      </c>
      <c r="G11" s="14">
        <v>51</v>
      </c>
      <c r="H11" s="14">
        <f t="shared" si="1"/>
        <v>3369</v>
      </c>
      <c r="I11" s="14">
        <v>1881</v>
      </c>
      <c r="J11" s="14">
        <v>1488</v>
      </c>
    </row>
    <row r="12" spans="1:10" ht="31.9" customHeight="1">
      <c r="A12" s="9" t="s">
        <v>13</v>
      </c>
      <c r="B12" s="12">
        <f t="shared" si="2"/>
        <v>314</v>
      </c>
      <c r="C12" s="12">
        <v>181</v>
      </c>
      <c r="D12" s="12">
        <v>133</v>
      </c>
      <c r="E12" s="14">
        <f t="shared" si="0"/>
        <v>594</v>
      </c>
      <c r="F12" s="14">
        <v>343</v>
      </c>
      <c r="G12" s="14">
        <v>251</v>
      </c>
      <c r="H12" s="14">
        <f t="shared" si="1"/>
        <v>1554</v>
      </c>
      <c r="I12" s="14">
        <v>1092</v>
      </c>
      <c r="J12" s="14">
        <v>462</v>
      </c>
    </row>
    <row r="13" spans="1:10" ht="31.9" customHeight="1">
      <c r="A13" s="9" t="s">
        <v>14</v>
      </c>
      <c r="B13" s="12">
        <f t="shared" si="2"/>
        <v>87</v>
      </c>
      <c r="C13" s="19">
        <v>58</v>
      </c>
      <c r="D13" s="19">
        <v>29</v>
      </c>
      <c r="E13" s="14">
        <f t="shared" si="0"/>
        <v>497</v>
      </c>
      <c r="F13" s="15">
        <v>387</v>
      </c>
      <c r="G13" s="15">
        <v>110</v>
      </c>
      <c r="H13" s="14">
        <f t="shared" si="1"/>
        <v>24058</v>
      </c>
      <c r="I13" s="30">
        <v>23323</v>
      </c>
      <c r="J13" s="29">
        <v>735</v>
      </c>
    </row>
    <row r="14" spans="1:10" ht="31.9" customHeight="1">
      <c r="A14" s="9" t="s">
        <v>15</v>
      </c>
      <c r="B14" s="12">
        <f>C14+D14</f>
        <v>4</v>
      </c>
      <c r="C14" s="19">
        <v>4</v>
      </c>
      <c r="D14" s="24">
        <v>0</v>
      </c>
      <c r="E14" s="14">
        <f>F14+G14</f>
        <v>4</v>
      </c>
      <c r="F14" s="15">
        <v>4</v>
      </c>
      <c r="G14" s="24">
        <v>0</v>
      </c>
      <c r="H14" s="14">
        <f t="shared" si="1"/>
        <v>806</v>
      </c>
      <c r="I14" s="15">
        <v>806</v>
      </c>
      <c r="J14" s="24">
        <v>0</v>
      </c>
    </row>
    <row r="15" spans="1:10" ht="31.9" customHeight="1" thickBot="1">
      <c r="A15" s="10" t="s">
        <v>26</v>
      </c>
      <c r="B15" s="12">
        <f>C15+D15</f>
        <v>40</v>
      </c>
      <c r="C15" s="20">
        <v>34</v>
      </c>
      <c r="D15" s="16">
        <v>6</v>
      </c>
      <c r="E15" s="21">
        <f>F15+G15</f>
        <v>58</v>
      </c>
      <c r="F15" s="22">
        <v>50</v>
      </c>
      <c r="G15" s="16">
        <v>8</v>
      </c>
      <c r="H15" s="21">
        <f t="shared" si="1"/>
        <v>361</v>
      </c>
      <c r="I15" s="22">
        <v>234</v>
      </c>
      <c r="J15" s="16">
        <v>127</v>
      </c>
    </row>
    <row r="16" spans="1:10" ht="19.899999999999999" customHeight="1">
      <c r="A16" s="40" t="s">
        <v>17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9.899999999999999" customHeight="1">
      <c r="A17" s="41" t="s">
        <v>6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29.5" customHeight="1">
      <c r="A18" s="23"/>
      <c r="B18" s="6"/>
      <c r="C18" s="6"/>
      <c r="D18" s="6"/>
      <c r="E18" s="6"/>
      <c r="F18" s="6"/>
      <c r="G18" s="6"/>
      <c r="H18" s="7"/>
      <c r="I18" s="7"/>
      <c r="J18" s="7"/>
    </row>
  </sheetData>
  <mergeCells count="9">
    <mergeCell ref="A16:J16"/>
    <mergeCell ref="A17:J17"/>
    <mergeCell ref="A2:J2"/>
    <mergeCell ref="D3:F3"/>
    <mergeCell ref="H3:J3"/>
    <mergeCell ref="A4:A5"/>
    <mergeCell ref="B4:D4"/>
    <mergeCell ref="E4:G4"/>
    <mergeCell ref="H4:J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view="pageBreakPreview" zoomScaleNormal="100" zoomScaleSheetLayoutView="100" workbookViewId="0">
      <selection activeCell="J15" sqref="J15"/>
    </sheetView>
  </sheetViews>
  <sheetFormatPr defaultColWidth="9" defaultRowHeight="17"/>
  <cols>
    <col min="1" max="1" width="14.36328125" style="2" customWidth="1"/>
    <col min="2" max="10" width="12.7265625" style="2" customWidth="1"/>
    <col min="11" max="16384" width="9" style="2"/>
  </cols>
  <sheetData>
    <row r="2" spans="1:10" s="1" customFormat="1" ht="21.5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 thickBot="1">
      <c r="D3" s="50" t="s">
        <v>30</v>
      </c>
      <c r="E3" s="50"/>
      <c r="F3" s="50"/>
      <c r="H3" s="43" t="s">
        <v>16</v>
      </c>
      <c r="I3" s="43"/>
      <c r="J3" s="43"/>
    </row>
    <row r="4" spans="1:10" ht="40.15" customHeight="1">
      <c r="A4" s="44" t="s">
        <v>22</v>
      </c>
      <c r="B4" s="46" t="s">
        <v>20</v>
      </c>
      <c r="C4" s="46"/>
      <c r="D4" s="47"/>
      <c r="E4" s="48" t="s">
        <v>19</v>
      </c>
      <c r="F4" s="46"/>
      <c r="G4" s="47"/>
      <c r="H4" s="49" t="s">
        <v>18</v>
      </c>
      <c r="I4" s="49"/>
      <c r="J4" s="48"/>
    </row>
    <row r="5" spans="1:10" ht="40.15" customHeight="1">
      <c r="A5" s="45"/>
      <c r="B5" s="3" t="s">
        <v>0</v>
      </c>
      <c r="C5" s="4" t="s">
        <v>1</v>
      </c>
      <c r="D5" s="4" t="s">
        <v>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5" t="s">
        <v>5</v>
      </c>
    </row>
    <row r="6" spans="1:10" ht="31.9" customHeight="1">
      <c r="A6" s="8" t="s">
        <v>21</v>
      </c>
      <c r="B6" s="11">
        <f>C6+D6</f>
        <v>72652</v>
      </c>
      <c r="C6" s="17">
        <f>SUM(C7:C15)</f>
        <v>44635</v>
      </c>
      <c r="D6" s="17">
        <f>SUM(D7:D15)</f>
        <v>28017</v>
      </c>
      <c r="E6" s="18">
        <f>F6+G6</f>
        <v>184208</v>
      </c>
      <c r="F6" s="18">
        <f>SUM(F7:F15)</f>
        <v>124931</v>
      </c>
      <c r="G6" s="18">
        <f>SUM(G7:G15)</f>
        <v>59277</v>
      </c>
      <c r="H6" s="18">
        <f>I6+J6</f>
        <v>1198189</v>
      </c>
      <c r="I6" s="18">
        <f>SUM(I7:I15)</f>
        <v>840170</v>
      </c>
      <c r="J6" s="13">
        <f>SUM(J7:J15)</f>
        <v>358019</v>
      </c>
    </row>
    <row r="7" spans="1:10" ht="31.9" customHeight="1">
      <c r="A7" s="9" t="s">
        <v>10</v>
      </c>
      <c r="B7" s="12">
        <f>C7+D7</f>
        <v>37937</v>
      </c>
      <c r="C7" s="12">
        <v>21040</v>
      </c>
      <c r="D7" s="12">
        <v>16897</v>
      </c>
      <c r="E7" s="14">
        <f t="shared" ref="E7:E13" si="0">F7+G7</f>
        <v>53057</v>
      </c>
      <c r="F7" s="14">
        <v>31636</v>
      </c>
      <c r="G7" s="14">
        <v>21421</v>
      </c>
      <c r="H7" s="14">
        <f t="shared" ref="H7:H15" si="1">I7+J7</f>
        <v>173588</v>
      </c>
      <c r="I7" s="14">
        <v>124799</v>
      </c>
      <c r="J7" s="14">
        <v>48789</v>
      </c>
    </row>
    <row r="8" spans="1:10" ht="31.9" customHeight="1">
      <c r="A8" s="9" t="s">
        <v>8</v>
      </c>
      <c r="B8" s="12">
        <f t="shared" ref="B8:B13" si="2">C8+D8</f>
        <v>254</v>
      </c>
      <c r="C8" s="12">
        <v>161</v>
      </c>
      <c r="D8" s="12">
        <v>93</v>
      </c>
      <c r="E8" s="14">
        <f t="shared" si="0"/>
        <v>483</v>
      </c>
      <c r="F8" s="14">
        <v>290</v>
      </c>
      <c r="G8" s="14">
        <v>193</v>
      </c>
      <c r="H8" s="14">
        <f t="shared" si="1"/>
        <v>190422</v>
      </c>
      <c r="I8" s="14">
        <v>110043</v>
      </c>
      <c r="J8" s="14">
        <v>80379</v>
      </c>
    </row>
    <row r="9" spans="1:10" ht="31.9" customHeight="1">
      <c r="A9" s="9" t="s">
        <v>11</v>
      </c>
      <c r="B9" s="12">
        <f t="shared" si="2"/>
        <v>6473</v>
      </c>
      <c r="C9" s="12">
        <v>3891</v>
      </c>
      <c r="D9" s="12">
        <v>2582</v>
      </c>
      <c r="E9" s="14">
        <f t="shared" si="0"/>
        <v>12481</v>
      </c>
      <c r="F9" s="14">
        <v>8463</v>
      </c>
      <c r="G9" s="14">
        <v>4018</v>
      </c>
      <c r="H9" s="14">
        <f t="shared" si="1"/>
        <v>52594</v>
      </c>
      <c r="I9" s="14">
        <v>36412</v>
      </c>
      <c r="J9" s="14">
        <v>16182</v>
      </c>
    </row>
    <row r="10" spans="1:10" ht="31.9" customHeight="1">
      <c r="A10" s="9" t="s">
        <v>9</v>
      </c>
      <c r="B10" s="12">
        <f t="shared" si="2"/>
        <v>27483</v>
      </c>
      <c r="C10" s="12">
        <v>19259</v>
      </c>
      <c r="D10" s="12">
        <v>8224</v>
      </c>
      <c r="E10" s="14">
        <f t="shared" si="0"/>
        <v>117023</v>
      </c>
      <c r="F10" s="14">
        <v>83795</v>
      </c>
      <c r="G10" s="14">
        <v>33228</v>
      </c>
      <c r="H10" s="14">
        <f t="shared" si="1"/>
        <v>749685</v>
      </c>
      <c r="I10" s="14">
        <v>540811</v>
      </c>
      <c r="J10" s="14">
        <v>208874</v>
      </c>
    </row>
    <row r="11" spans="1:10" ht="31.9" customHeight="1">
      <c r="A11" s="9" t="s">
        <v>12</v>
      </c>
      <c r="B11" s="12">
        <f t="shared" si="2"/>
        <v>101</v>
      </c>
      <c r="C11" s="12">
        <v>42</v>
      </c>
      <c r="D11" s="12">
        <v>59</v>
      </c>
      <c r="E11" s="14">
        <f t="shared" si="0"/>
        <v>118</v>
      </c>
      <c r="F11" s="14">
        <v>47</v>
      </c>
      <c r="G11" s="14">
        <v>71</v>
      </c>
      <c r="H11" s="14">
        <f t="shared" si="1"/>
        <v>4609</v>
      </c>
      <c r="I11" s="14">
        <v>2217</v>
      </c>
      <c r="J11" s="14">
        <v>2392</v>
      </c>
    </row>
    <row r="12" spans="1:10" ht="31.9" customHeight="1">
      <c r="A12" s="9" t="s">
        <v>13</v>
      </c>
      <c r="B12" s="12">
        <f t="shared" si="2"/>
        <v>267</v>
      </c>
      <c r="C12" s="12">
        <v>144</v>
      </c>
      <c r="D12" s="12">
        <v>123</v>
      </c>
      <c r="E12" s="14">
        <f t="shared" si="0"/>
        <v>446</v>
      </c>
      <c r="F12" s="14">
        <v>236</v>
      </c>
      <c r="G12" s="14">
        <v>210</v>
      </c>
      <c r="H12" s="14">
        <f t="shared" si="1"/>
        <v>1814</v>
      </c>
      <c r="I12" s="14">
        <v>1314</v>
      </c>
      <c r="J12" s="14">
        <v>500</v>
      </c>
    </row>
    <row r="13" spans="1:10" ht="31.9" customHeight="1">
      <c r="A13" s="9" t="s">
        <v>14</v>
      </c>
      <c r="B13" s="12">
        <f t="shared" si="2"/>
        <v>98</v>
      </c>
      <c r="C13" s="19">
        <v>65</v>
      </c>
      <c r="D13" s="19">
        <v>33</v>
      </c>
      <c r="E13" s="14">
        <f t="shared" si="0"/>
        <v>543</v>
      </c>
      <c r="F13" s="15">
        <v>415</v>
      </c>
      <c r="G13" s="15">
        <v>128</v>
      </c>
      <c r="H13" s="14">
        <f t="shared" si="1"/>
        <v>24313</v>
      </c>
      <c r="I13" s="15">
        <v>23537</v>
      </c>
      <c r="J13" s="15">
        <v>776</v>
      </c>
    </row>
    <row r="14" spans="1:10" ht="31.9" customHeight="1">
      <c r="A14" s="9" t="s">
        <v>15</v>
      </c>
      <c r="B14" s="12">
        <f>C14+D14</f>
        <v>4</v>
      </c>
      <c r="C14" s="19">
        <v>4</v>
      </c>
      <c r="D14" s="24">
        <v>0</v>
      </c>
      <c r="E14" s="14">
        <f>F14+G14</f>
        <v>4</v>
      </c>
      <c r="F14" s="15">
        <v>4</v>
      </c>
      <c r="G14" s="24">
        <v>0</v>
      </c>
      <c r="H14" s="14">
        <f t="shared" si="1"/>
        <v>806</v>
      </c>
      <c r="I14" s="15">
        <v>806</v>
      </c>
      <c r="J14" s="24">
        <v>0</v>
      </c>
    </row>
    <row r="15" spans="1:10" ht="31.9" customHeight="1" thickBot="1">
      <c r="A15" s="10" t="s">
        <v>26</v>
      </c>
      <c r="B15" s="12">
        <f>C15+D15</f>
        <v>35</v>
      </c>
      <c r="C15" s="20">
        <v>29</v>
      </c>
      <c r="D15" s="16">
        <v>6</v>
      </c>
      <c r="E15" s="21">
        <f>F15+G15</f>
        <v>53</v>
      </c>
      <c r="F15" s="22">
        <v>45</v>
      </c>
      <c r="G15" s="16">
        <v>8</v>
      </c>
      <c r="H15" s="21">
        <f t="shared" si="1"/>
        <v>358</v>
      </c>
      <c r="I15" s="22">
        <v>231</v>
      </c>
      <c r="J15" s="16">
        <v>127</v>
      </c>
    </row>
    <row r="16" spans="1:10" ht="19.899999999999999" customHeight="1">
      <c r="A16" s="40" t="s">
        <v>17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9.899999999999999" customHeight="1">
      <c r="A17" s="41" t="s">
        <v>6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29.5" customHeight="1">
      <c r="A18" s="23"/>
      <c r="B18" s="6"/>
      <c r="C18" s="6"/>
      <c r="D18" s="6"/>
      <c r="E18" s="6"/>
      <c r="F18" s="6"/>
      <c r="G18" s="6"/>
      <c r="H18" s="7"/>
      <c r="I18" s="7"/>
      <c r="J18" s="7"/>
    </row>
  </sheetData>
  <mergeCells count="9">
    <mergeCell ref="A16:J16"/>
    <mergeCell ref="A17:J17"/>
    <mergeCell ref="A2:J2"/>
    <mergeCell ref="D3:F3"/>
    <mergeCell ref="H3:J3"/>
    <mergeCell ref="A4:A5"/>
    <mergeCell ref="B4:D4"/>
    <mergeCell ref="E4:G4"/>
    <mergeCell ref="H4:J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view="pageBreakPreview" topLeftCell="A2" zoomScaleNormal="100" zoomScaleSheetLayoutView="100" workbookViewId="0">
      <pane ySplit="4" topLeftCell="A6" activePane="bottomLeft" state="frozen"/>
      <selection activeCell="A2" sqref="A2"/>
      <selection pane="bottomLeft" activeCell="A16" sqref="A16:J16"/>
    </sheetView>
  </sheetViews>
  <sheetFormatPr defaultColWidth="9" defaultRowHeight="17"/>
  <cols>
    <col min="1" max="1" width="14.36328125" style="2" customWidth="1"/>
    <col min="2" max="10" width="12.7265625" style="2" customWidth="1"/>
    <col min="11" max="16384" width="9" style="2"/>
  </cols>
  <sheetData>
    <row r="2" spans="1:10" s="1" customFormat="1" ht="21.5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 thickBot="1">
      <c r="D3" s="50" t="s">
        <v>31</v>
      </c>
      <c r="E3" s="50"/>
      <c r="F3" s="50"/>
      <c r="H3" s="43" t="s">
        <v>16</v>
      </c>
      <c r="I3" s="43"/>
      <c r="J3" s="43"/>
    </row>
    <row r="4" spans="1:10" ht="40.15" customHeight="1">
      <c r="A4" s="44" t="s">
        <v>22</v>
      </c>
      <c r="B4" s="46" t="s">
        <v>20</v>
      </c>
      <c r="C4" s="46"/>
      <c r="D4" s="47"/>
      <c r="E4" s="48" t="s">
        <v>19</v>
      </c>
      <c r="F4" s="46"/>
      <c r="G4" s="47"/>
      <c r="H4" s="49" t="s">
        <v>18</v>
      </c>
      <c r="I4" s="49"/>
      <c r="J4" s="48"/>
    </row>
    <row r="5" spans="1:10" ht="40.15" customHeight="1">
      <c r="A5" s="45"/>
      <c r="B5" s="3" t="s">
        <v>0</v>
      </c>
      <c r="C5" s="4" t="s">
        <v>1</v>
      </c>
      <c r="D5" s="4" t="s">
        <v>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5" t="s">
        <v>5</v>
      </c>
    </row>
    <row r="6" spans="1:10" ht="31.9" customHeight="1">
      <c r="A6" s="8" t="s">
        <v>21</v>
      </c>
      <c r="B6" s="11">
        <f>C6+D6</f>
        <v>41720</v>
      </c>
      <c r="C6" s="17">
        <f>SUM(C7:C15)</f>
        <v>28326</v>
      </c>
      <c r="D6" s="17">
        <f>SUM(D7:D15)</f>
        <v>13394</v>
      </c>
      <c r="E6" s="18">
        <f>F6+G6</f>
        <v>155761</v>
      </c>
      <c r="F6" s="18">
        <f>SUM(F7:F15)</f>
        <v>110996</v>
      </c>
      <c r="G6" s="18">
        <f>SUM(G7:G15)</f>
        <v>44765</v>
      </c>
      <c r="H6" s="18">
        <f>I6+J6</f>
        <v>1125217</v>
      </c>
      <c r="I6" s="18">
        <f>SUM(I7:I15)</f>
        <v>850885</v>
      </c>
      <c r="J6" s="13">
        <f>SUM(J7:J15)</f>
        <v>274332</v>
      </c>
    </row>
    <row r="7" spans="1:10" ht="31.9" customHeight="1">
      <c r="A7" s="9" t="s">
        <v>10</v>
      </c>
      <c r="B7" s="12">
        <f>C7+D7</f>
        <v>8385</v>
      </c>
      <c r="C7" s="12">
        <v>5438</v>
      </c>
      <c r="D7" s="12">
        <v>2947</v>
      </c>
      <c r="E7" s="14">
        <f t="shared" ref="E7:E13" si="0">F7+G7</f>
        <v>20250</v>
      </c>
      <c r="F7" s="14">
        <v>13922</v>
      </c>
      <c r="G7" s="14">
        <v>6328</v>
      </c>
      <c r="H7" s="14">
        <f t="shared" ref="H7:H15" si="1">I7+J7</f>
        <v>65823</v>
      </c>
      <c r="I7" s="14">
        <v>49749</v>
      </c>
      <c r="J7" s="14">
        <v>16074</v>
      </c>
    </row>
    <row r="8" spans="1:10" ht="31.9" customHeight="1">
      <c r="A8" s="9" t="s">
        <v>8</v>
      </c>
      <c r="B8" s="12">
        <f t="shared" ref="B8:B13" si="2">C8+D8</f>
        <v>139</v>
      </c>
      <c r="C8" s="12">
        <v>96</v>
      </c>
      <c r="D8" s="12">
        <v>43</v>
      </c>
      <c r="E8" s="14">
        <f t="shared" si="0"/>
        <v>280</v>
      </c>
      <c r="F8" s="14">
        <v>180</v>
      </c>
      <c r="G8" s="14">
        <v>100</v>
      </c>
      <c r="H8" s="14">
        <f t="shared" si="1"/>
        <v>188618</v>
      </c>
      <c r="I8" s="14">
        <v>163823</v>
      </c>
      <c r="J8" s="14">
        <v>24795</v>
      </c>
    </row>
    <row r="9" spans="1:10" ht="31.9" customHeight="1">
      <c r="A9" s="9" t="s">
        <v>11</v>
      </c>
      <c r="B9" s="12">
        <f t="shared" si="2"/>
        <v>5803</v>
      </c>
      <c r="C9" s="12">
        <v>3537</v>
      </c>
      <c r="D9" s="12">
        <v>2266</v>
      </c>
      <c r="E9" s="14">
        <f t="shared" si="0"/>
        <v>11675</v>
      </c>
      <c r="F9" s="14">
        <v>8122</v>
      </c>
      <c r="G9" s="14">
        <v>3553</v>
      </c>
      <c r="H9" s="14">
        <f t="shared" si="1"/>
        <v>50006</v>
      </c>
      <c r="I9" s="14">
        <v>36114</v>
      </c>
      <c r="J9" s="14">
        <v>13892</v>
      </c>
    </row>
    <row r="10" spans="1:10" ht="31.9" customHeight="1">
      <c r="A10" s="9" t="s">
        <v>9</v>
      </c>
      <c r="B10" s="12">
        <f t="shared" si="2"/>
        <v>26811</v>
      </c>
      <c r="C10" s="12">
        <v>18908</v>
      </c>
      <c r="D10" s="12">
        <v>7903</v>
      </c>
      <c r="E10" s="14">
        <f t="shared" si="0"/>
        <v>122144</v>
      </c>
      <c r="F10" s="14">
        <v>87840</v>
      </c>
      <c r="G10" s="14">
        <v>34304</v>
      </c>
      <c r="H10" s="14">
        <f t="shared" si="1"/>
        <v>789546</v>
      </c>
      <c r="I10" s="14">
        <v>573025</v>
      </c>
      <c r="J10" s="14">
        <v>216521</v>
      </c>
    </row>
    <row r="11" spans="1:10" ht="31.9" customHeight="1">
      <c r="A11" s="9" t="s">
        <v>12</v>
      </c>
      <c r="B11" s="12">
        <f t="shared" si="2"/>
        <v>75</v>
      </c>
      <c r="C11" s="12">
        <v>38</v>
      </c>
      <c r="D11" s="12">
        <v>37</v>
      </c>
      <c r="E11" s="14">
        <f t="shared" si="0"/>
        <v>133</v>
      </c>
      <c r="F11" s="14">
        <v>41</v>
      </c>
      <c r="G11" s="14">
        <v>92</v>
      </c>
      <c r="H11" s="14">
        <f t="shared" si="1"/>
        <v>2636</v>
      </c>
      <c r="I11" s="14">
        <v>1257</v>
      </c>
      <c r="J11" s="14">
        <v>1379</v>
      </c>
    </row>
    <row r="12" spans="1:10" ht="31.9" customHeight="1">
      <c r="A12" s="9" t="s">
        <v>13</v>
      </c>
      <c r="B12" s="12">
        <f t="shared" si="2"/>
        <v>371</v>
      </c>
      <c r="C12" s="12">
        <v>208</v>
      </c>
      <c r="D12" s="12">
        <v>163</v>
      </c>
      <c r="E12" s="14">
        <f t="shared" si="0"/>
        <v>641</v>
      </c>
      <c r="F12" s="14">
        <v>371</v>
      </c>
      <c r="G12" s="14">
        <v>270</v>
      </c>
      <c r="H12" s="14">
        <f t="shared" si="1"/>
        <v>2973</v>
      </c>
      <c r="I12" s="14">
        <v>2257</v>
      </c>
      <c r="J12" s="14">
        <v>716</v>
      </c>
    </row>
    <row r="13" spans="1:10" ht="31.9" customHeight="1">
      <c r="A13" s="9" t="s">
        <v>14</v>
      </c>
      <c r="B13" s="12">
        <f t="shared" si="2"/>
        <v>95</v>
      </c>
      <c r="C13" s="19">
        <v>67</v>
      </c>
      <c r="D13" s="19">
        <v>28</v>
      </c>
      <c r="E13" s="14">
        <f t="shared" si="0"/>
        <v>579</v>
      </c>
      <c r="F13" s="15">
        <v>470</v>
      </c>
      <c r="G13" s="15">
        <v>109</v>
      </c>
      <c r="H13" s="14">
        <f t="shared" si="1"/>
        <v>24182</v>
      </c>
      <c r="I13" s="15">
        <v>23568</v>
      </c>
      <c r="J13" s="15">
        <v>614</v>
      </c>
    </row>
    <row r="14" spans="1:10" ht="31.9" customHeight="1">
      <c r="A14" s="9" t="s">
        <v>15</v>
      </c>
      <c r="B14" s="12">
        <f>C14+D14</f>
        <v>6</v>
      </c>
      <c r="C14" s="19">
        <v>5</v>
      </c>
      <c r="D14" s="24">
        <v>1</v>
      </c>
      <c r="E14" s="14">
        <f>F14+G14</f>
        <v>6</v>
      </c>
      <c r="F14" s="15">
        <v>5</v>
      </c>
      <c r="G14" s="24">
        <v>1</v>
      </c>
      <c r="H14" s="14">
        <f t="shared" si="1"/>
        <v>1075</v>
      </c>
      <c r="I14" s="15">
        <v>861</v>
      </c>
      <c r="J14" s="24">
        <v>214</v>
      </c>
    </row>
    <row r="15" spans="1:10" ht="31.9" customHeight="1" thickBot="1">
      <c r="A15" s="10" t="s">
        <v>26</v>
      </c>
      <c r="B15" s="12">
        <f>C15+D15</f>
        <v>35</v>
      </c>
      <c r="C15" s="20">
        <v>29</v>
      </c>
      <c r="D15" s="16">
        <v>6</v>
      </c>
      <c r="E15" s="21">
        <f>F15+G15</f>
        <v>53</v>
      </c>
      <c r="F15" s="22">
        <v>45</v>
      </c>
      <c r="G15" s="16">
        <v>8</v>
      </c>
      <c r="H15" s="21">
        <f t="shared" si="1"/>
        <v>358</v>
      </c>
      <c r="I15" s="22">
        <v>231</v>
      </c>
      <c r="J15" s="16">
        <v>127</v>
      </c>
    </row>
    <row r="16" spans="1:10" ht="19.899999999999999" customHeight="1">
      <c r="A16" s="40" t="s">
        <v>17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9.899999999999999" customHeight="1">
      <c r="A17" s="41" t="s">
        <v>6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29.5" customHeight="1">
      <c r="A18" s="23"/>
      <c r="B18" s="6"/>
      <c r="C18" s="6"/>
      <c r="D18" s="6"/>
      <c r="E18" s="6"/>
      <c r="F18" s="6"/>
      <c r="G18" s="6"/>
      <c r="H18" s="7"/>
      <c r="I18" s="7"/>
      <c r="J18" s="7"/>
    </row>
  </sheetData>
  <mergeCells count="9">
    <mergeCell ref="A16:J16"/>
    <mergeCell ref="A17:J17"/>
    <mergeCell ref="A2:J2"/>
    <mergeCell ref="D3:F3"/>
    <mergeCell ref="H3:J3"/>
    <mergeCell ref="A4:A5"/>
    <mergeCell ref="B4:D4"/>
    <mergeCell ref="E4:G4"/>
    <mergeCell ref="H4:J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view="pageBreakPreview" topLeftCell="A2" zoomScaleNormal="100" zoomScaleSheetLayoutView="100" workbookViewId="0">
      <pane ySplit="4" topLeftCell="A6" activePane="bottomLeft" state="frozen"/>
      <selection activeCell="A2" sqref="A2"/>
      <selection pane="bottomLeft" activeCell="O12" sqref="O12"/>
    </sheetView>
  </sheetViews>
  <sheetFormatPr defaultColWidth="9" defaultRowHeight="17"/>
  <cols>
    <col min="1" max="1" width="14.36328125" style="2" customWidth="1"/>
    <col min="2" max="10" width="12.7265625" style="2" customWidth="1"/>
    <col min="11" max="16384" width="9" style="2"/>
  </cols>
  <sheetData>
    <row r="2" spans="1:10" s="1" customFormat="1" ht="21.5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 thickBot="1">
      <c r="D3" s="50" t="s">
        <v>32</v>
      </c>
      <c r="E3" s="50"/>
      <c r="F3" s="50"/>
      <c r="H3" s="43" t="s">
        <v>16</v>
      </c>
      <c r="I3" s="43"/>
      <c r="J3" s="43"/>
    </row>
    <row r="4" spans="1:10" ht="40.15" customHeight="1">
      <c r="A4" s="44" t="s">
        <v>22</v>
      </c>
      <c r="B4" s="46" t="s">
        <v>20</v>
      </c>
      <c r="C4" s="46"/>
      <c r="D4" s="47"/>
      <c r="E4" s="48" t="s">
        <v>19</v>
      </c>
      <c r="F4" s="46"/>
      <c r="G4" s="47"/>
      <c r="H4" s="49" t="s">
        <v>18</v>
      </c>
      <c r="I4" s="49"/>
      <c r="J4" s="48"/>
    </row>
    <row r="5" spans="1:10" ht="40.15" customHeight="1">
      <c r="A5" s="45"/>
      <c r="B5" s="3" t="s">
        <v>0</v>
      </c>
      <c r="C5" s="4" t="s">
        <v>1</v>
      </c>
      <c r="D5" s="4" t="s">
        <v>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5" t="s">
        <v>5</v>
      </c>
    </row>
    <row r="6" spans="1:10" ht="31.9" customHeight="1">
      <c r="A6" s="8" t="s">
        <v>21</v>
      </c>
      <c r="B6" s="11">
        <f>C6+D6</f>
        <v>42052</v>
      </c>
      <c r="C6" s="17">
        <f>SUM(C7:C15)</f>
        <v>28386</v>
      </c>
      <c r="D6" s="17">
        <f>SUM(D7:D15)</f>
        <v>13666</v>
      </c>
      <c r="E6" s="18">
        <f>F6+G6</f>
        <v>156525</v>
      </c>
      <c r="F6" s="18">
        <f>SUM(F7:F15)</f>
        <v>111981</v>
      </c>
      <c r="G6" s="18">
        <f>SUM(G7:G15)</f>
        <v>44544</v>
      </c>
      <c r="H6" s="18">
        <f>I6+J6</f>
        <v>1062784</v>
      </c>
      <c r="I6" s="18">
        <f>SUM(I7:I15)</f>
        <v>788861</v>
      </c>
      <c r="J6" s="13">
        <f>SUM(J7:J15)</f>
        <v>273923</v>
      </c>
    </row>
    <row r="7" spans="1:10" ht="31.9" customHeight="1">
      <c r="A7" s="9" t="s">
        <v>10</v>
      </c>
      <c r="B7" s="12">
        <f>C7+D7</f>
        <v>6866</v>
      </c>
      <c r="C7" s="12">
        <v>4500</v>
      </c>
      <c r="D7" s="12">
        <v>2366</v>
      </c>
      <c r="E7" s="14">
        <f t="shared" ref="E7:E13" si="0">F7+G7</f>
        <v>16951</v>
      </c>
      <c r="F7" s="14">
        <v>11928</v>
      </c>
      <c r="G7" s="14">
        <v>5023</v>
      </c>
      <c r="H7" s="14">
        <f t="shared" ref="H7:H15" si="1">I7+J7</f>
        <v>60860</v>
      </c>
      <c r="I7" s="14">
        <v>46677</v>
      </c>
      <c r="J7" s="14">
        <v>14183</v>
      </c>
    </row>
    <row r="8" spans="1:10" ht="31.9" customHeight="1">
      <c r="A8" s="9" t="s">
        <v>8</v>
      </c>
      <c r="B8" s="12">
        <f t="shared" ref="B8:B13" si="2">C8+D8</f>
        <v>213</v>
      </c>
      <c r="C8" s="12">
        <v>139</v>
      </c>
      <c r="D8" s="12">
        <v>74</v>
      </c>
      <c r="E8" s="14">
        <f t="shared" si="0"/>
        <v>393</v>
      </c>
      <c r="F8" s="14">
        <v>246</v>
      </c>
      <c r="G8" s="14">
        <v>147</v>
      </c>
      <c r="H8" s="14">
        <f t="shared" si="1"/>
        <v>91328</v>
      </c>
      <c r="I8" s="14">
        <v>79155</v>
      </c>
      <c r="J8" s="14">
        <v>12173</v>
      </c>
    </row>
    <row r="9" spans="1:10" ht="31.9" customHeight="1">
      <c r="A9" s="9" t="s">
        <v>11</v>
      </c>
      <c r="B9" s="12">
        <f t="shared" si="2"/>
        <v>6296</v>
      </c>
      <c r="C9" s="12">
        <v>3699</v>
      </c>
      <c r="D9" s="12">
        <v>2597</v>
      </c>
      <c r="E9" s="14">
        <f t="shared" si="0"/>
        <v>12016</v>
      </c>
      <c r="F9" s="14">
        <v>8210</v>
      </c>
      <c r="G9" s="14">
        <v>3806</v>
      </c>
      <c r="H9" s="14">
        <f t="shared" si="1"/>
        <v>56430</v>
      </c>
      <c r="I9" s="14">
        <v>39734</v>
      </c>
      <c r="J9" s="14">
        <v>16696</v>
      </c>
    </row>
    <row r="10" spans="1:10" ht="31.9" customHeight="1">
      <c r="A10" s="9" t="s">
        <v>9</v>
      </c>
      <c r="B10" s="12">
        <f t="shared" si="2"/>
        <v>28162</v>
      </c>
      <c r="C10" s="12">
        <v>19749</v>
      </c>
      <c r="D10" s="12">
        <v>8413</v>
      </c>
      <c r="E10" s="14">
        <f t="shared" si="0"/>
        <v>125920</v>
      </c>
      <c r="F10" s="14">
        <v>90748</v>
      </c>
      <c r="G10" s="14">
        <v>35172</v>
      </c>
      <c r="H10" s="14">
        <f t="shared" si="1"/>
        <v>822774</v>
      </c>
      <c r="I10" s="14">
        <v>596252</v>
      </c>
      <c r="J10" s="14">
        <v>226522</v>
      </c>
    </row>
    <row r="11" spans="1:10" ht="31.9" customHeight="1">
      <c r="A11" s="9" t="s">
        <v>12</v>
      </c>
      <c r="B11" s="12">
        <f t="shared" si="2"/>
        <v>128</v>
      </c>
      <c r="C11" s="12">
        <v>56</v>
      </c>
      <c r="D11" s="12">
        <v>72</v>
      </c>
      <c r="E11" s="14">
        <f t="shared" si="0"/>
        <v>139</v>
      </c>
      <c r="F11" s="14">
        <v>58</v>
      </c>
      <c r="G11" s="14">
        <v>81</v>
      </c>
      <c r="H11" s="14">
        <f t="shared" si="1"/>
        <v>4424</v>
      </c>
      <c r="I11" s="14">
        <v>1643</v>
      </c>
      <c r="J11" s="14">
        <v>2781</v>
      </c>
    </row>
    <row r="12" spans="1:10" ht="31.9" customHeight="1">
      <c r="A12" s="9" t="s">
        <v>13</v>
      </c>
      <c r="B12" s="12">
        <f t="shared" si="2"/>
        <v>259</v>
      </c>
      <c r="C12" s="12">
        <v>145</v>
      </c>
      <c r="D12" s="12">
        <v>114</v>
      </c>
      <c r="E12" s="14">
        <f t="shared" si="0"/>
        <v>457</v>
      </c>
      <c r="F12" s="14">
        <v>250</v>
      </c>
      <c r="G12" s="14">
        <v>207</v>
      </c>
      <c r="H12" s="14">
        <f t="shared" si="1"/>
        <v>1431</v>
      </c>
      <c r="I12" s="14">
        <v>785</v>
      </c>
      <c r="J12" s="14">
        <v>646</v>
      </c>
    </row>
    <row r="13" spans="1:10" ht="31.9" customHeight="1">
      <c r="A13" s="9" t="s">
        <v>14</v>
      </c>
      <c r="B13" s="12">
        <f t="shared" si="2"/>
        <v>88</v>
      </c>
      <c r="C13" s="19">
        <v>65</v>
      </c>
      <c r="D13" s="19">
        <v>23</v>
      </c>
      <c r="E13" s="14">
        <f t="shared" si="0"/>
        <v>591</v>
      </c>
      <c r="F13" s="15">
        <v>492</v>
      </c>
      <c r="G13" s="15">
        <v>99</v>
      </c>
      <c r="H13" s="14">
        <f t="shared" si="1"/>
        <v>24178</v>
      </c>
      <c r="I13" s="15">
        <v>23597</v>
      </c>
      <c r="J13" s="15">
        <v>581</v>
      </c>
    </row>
    <row r="14" spans="1:10" ht="31.9" customHeight="1">
      <c r="A14" s="9" t="s">
        <v>15</v>
      </c>
      <c r="B14" s="12">
        <f>C14+D14</f>
        <v>5</v>
      </c>
      <c r="C14" s="19">
        <v>4</v>
      </c>
      <c r="D14" s="24">
        <v>1</v>
      </c>
      <c r="E14" s="14">
        <f>F14+G14</f>
        <v>5</v>
      </c>
      <c r="F14" s="15">
        <v>4</v>
      </c>
      <c r="G14" s="24">
        <v>1</v>
      </c>
      <c r="H14" s="14">
        <f t="shared" si="1"/>
        <v>1001</v>
      </c>
      <c r="I14" s="15">
        <v>787</v>
      </c>
      <c r="J14" s="24">
        <v>214</v>
      </c>
    </row>
    <row r="15" spans="1:10" ht="31.9" customHeight="1" thickBot="1">
      <c r="A15" s="10" t="s">
        <v>26</v>
      </c>
      <c r="B15" s="12">
        <f>C15+D15</f>
        <v>35</v>
      </c>
      <c r="C15" s="20">
        <v>29</v>
      </c>
      <c r="D15" s="16">
        <v>6</v>
      </c>
      <c r="E15" s="21">
        <f>F15+G15</f>
        <v>53</v>
      </c>
      <c r="F15" s="22">
        <v>45</v>
      </c>
      <c r="G15" s="16">
        <v>8</v>
      </c>
      <c r="H15" s="21">
        <f t="shared" si="1"/>
        <v>358</v>
      </c>
      <c r="I15" s="22">
        <v>231</v>
      </c>
      <c r="J15" s="16">
        <v>127</v>
      </c>
    </row>
    <row r="16" spans="1:10" ht="19.899999999999999" customHeight="1">
      <c r="A16" s="40" t="s">
        <v>17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9.899999999999999" customHeight="1">
      <c r="A17" s="41" t="s">
        <v>6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29.5" customHeight="1">
      <c r="A18" s="23"/>
      <c r="B18" s="6"/>
      <c r="C18" s="6"/>
      <c r="D18" s="6"/>
      <c r="E18" s="6"/>
      <c r="F18" s="6"/>
      <c r="G18" s="6"/>
      <c r="H18" s="7"/>
      <c r="I18" s="7"/>
      <c r="J18" s="7"/>
    </row>
  </sheetData>
  <mergeCells count="9">
    <mergeCell ref="A16:J16"/>
    <mergeCell ref="A17:J17"/>
    <mergeCell ref="A2:J2"/>
    <mergeCell ref="D3:F3"/>
    <mergeCell ref="H3:J3"/>
    <mergeCell ref="A4:A5"/>
    <mergeCell ref="B4:D4"/>
    <mergeCell ref="E4:G4"/>
    <mergeCell ref="H4:J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view="pageBreakPreview" topLeftCell="A2" zoomScaleNormal="100" zoomScaleSheetLayoutView="100" workbookViewId="0">
      <pane ySplit="4" topLeftCell="A6" activePane="bottomLeft" state="frozen"/>
      <selection activeCell="A2" sqref="A2"/>
      <selection pane="bottomLeft" activeCell="J6" sqref="J6"/>
    </sheetView>
  </sheetViews>
  <sheetFormatPr defaultColWidth="9" defaultRowHeight="17"/>
  <cols>
    <col min="1" max="1" width="14.36328125" style="2" customWidth="1"/>
    <col min="2" max="10" width="12.7265625" style="2" customWidth="1"/>
    <col min="11" max="16384" width="9" style="2"/>
  </cols>
  <sheetData>
    <row r="2" spans="1:10" s="1" customFormat="1" ht="21.5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 thickBot="1">
      <c r="D3" s="51" t="s">
        <v>33</v>
      </c>
      <c r="E3" s="50"/>
      <c r="F3" s="50"/>
      <c r="H3" s="43" t="s">
        <v>16</v>
      </c>
      <c r="I3" s="43"/>
      <c r="J3" s="43"/>
    </row>
    <row r="4" spans="1:10" ht="40.15" customHeight="1">
      <c r="A4" s="44" t="s">
        <v>22</v>
      </c>
      <c r="B4" s="46" t="s">
        <v>20</v>
      </c>
      <c r="C4" s="46"/>
      <c r="D4" s="47"/>
      <c r="E4" s="48" t="s">
        <v>19</v>
      </c>
      <c r="F4" s="46"/>
      <c r="G4" s="47"/>
      <c r="H4" s="49" t="s">
        <v>18</v>
      </c>
      <c r="I4" s="49"/>
      <c r="J4" s="48"/>
    </row>
    <row r="5" spans="1:10" ht="40.15" customHeight="1">
      <c r="A5" s="45"/>
      <c r="B5" s="3" t="s">
        <v>0</v>
      </c>
      <c r="C5" s="4" t="s">
        <v>1</v>
      </c>
      <c r="D5" s="4" t="s">
        <v>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5" t="s">
        <v>5</v>
      </c>
    </row>
    <row r="6" spans="1:10" ht="31.9" customHeight="1">
      <c r="A6" s="8" t="s">
        <v>21</v>
      </c>
      <c r="B6" s="11">
        <f>C6+D6</f>
        <v>41688</v>
      </c>
      <c r="C6" s="17">
        <f>SUM(C7:C15)</f>
        <v>28291</v>
      </c>
      <c r="D6" s="17">
        <f>SUM(D7:D15)</f>
        <v>13397</v>
      </c>
      <c r="E6" s="18">
        <f>F6+G6</f>
        <v>158091</v>
      </c>
      <c r="F6" s="18">
        <f>SUM(F7:F15)</f>
        <v>113679</v>
      </c>
      <c r="G6" s="18">
        <f>SUM(G7:G15)</f>
        <v>44412</v>
      </c>
      <c r="H6" s="18">
        <f>I6+J6</f>
        <v>1073070</v>
      </c>
      <c r="I6" s="18">
        <f>SUM(I7:I15)</f>
        <v>797118</v>
      </c>
      <c r="J6" s="13">
        <f>SUM(J7:J15)</f>
        <v>275952</v>
      </c>
    </row>
    <row r="7" spans="1:10" ht="31.9" customHeight="1">
      <c r="A7" s="9" t="s">
        <v>10</v>
      </c>
      <c r="B7" s="12">
        <f>C7+D7</f>
        <v>7152</v>
      </c>
      <c r="C7" s="12">
        <v>4667</v>
      </c>
      <c r="D7" s="12">
        <v>2485</v>
      </c>
      <c r="E7" s="14">
        <f t="shared" ref="E7:E13" si="0">F7+G7</f>
        <v>17932</v>
      </c>
      <c r="F7" s="14">
        <v>12580</v>
      </c>
      <c r="G7" s="14">
        <v>5352</v>
      </c>
      <c r="H7" s="14">
        <f t="shared" ref="H7:H15" si="1">I7+J7</f>
        <v>60800</v>
      </c>
      <c r="I7" s="14">
        <v>47062</v>
      </c>
      <c r="J7" s="14">
        <v>13738</v>
      </c>
    </row>
    <row r="8" spans="1:10" ht="31.9" customHeight="1">
      <c r="A8" s="9" t="s">
        <v>8</v>
      </c>
      <c r="B8" s="12">
        <f t="shared" ref="B8:B13" si="2">C8+D8</f>
        <v>134</v>
      </c>
      <c r="C8" s="12">
        <v>74</v>
      </c>
      <c r="D8" s="12">
        <v>60</v>
      </c>
      <c r="E8" s="14">
        <f t="shared" si="0"/>
        <v>390</v>
      </c>
      <c r="F8" s="14">
        <v>159</v>
      </c>
      <c r="G8" s="14">
        <v>231</v>
      </c>
      <c r="H8" s="14">
        <f t="shared" si="1"/>
        <v>96819</v>
      </c>
      <c r="I8" s="14">
        <v>76372</v>
      </c>
      <c r="J8" s="14">
        <v>20447</v>
      </c>
    </row>
    <row r="9" spans="1:10" ht="31.9" customHeight="1">
      <c r="A9" s="9" t="s">
        <v>11</v>
      </c>
      <c r="B9" s="12">
        <f t="shared" si="2"/>
        <v>5688</v>
      </c>
      <c r="C9" s="12">
        <v>3318</v>
      </c>
      <c r="D9" s="12">
        <v>2370</v>
      </c>
      <c r="E9" s="14">
        <f t="shared" si="0"/>
        <v>11357</v>
      </c>
      <c r="F9" s="14">
        <v>7793</v>
      </c>
      <c r="G9" s="14">
        <v>3564</v>
      </c>
      <c r="H9" s="14">
        <f t="shared" si="1"/>
        <v>52433</v>
      </c>
      <c r="I9" s="14">
        <v>37020</v>
      </c>
      <c r="J9" s="14">
        <v>15413</v>
      </c>
    </row>
    <row r="10" spans="1:10" ht="31.9" customHeight="1">
      <c r="A10" s="9" t="s">
        <v>9</v>
      </c>
      <c r="B10" s="12">
        <f t="shared" si="2"/>
        <v>28018</v>
      </c>
      <c r="C10" s="12">
        <v>19813</v>
      </c>
      <c r="D10" s="12">
        <v>8205</v>
      </c>
      <c r="E10" s="14">
        <f t="shared" si="0"/>
        <v>126842</v>
      </c>
      <c r="F10" s="14">
        <v>92084</v>
      </c>
      <c r="G10" s="14">
        <v>34758</v>
      </c>
      <c r="H10" s="14">
        <f t="shared" si="1"/>
        <v>828780</v>
      </c>
      <c r="I10" s="14">
        <v>606821</v>
      </c>
      <c r="J10" s="14">
        <v>221959</v>
      </c>
    </row>
    <row r="11" spans="1:10" ht="31.9" customHeight="1">
      <c r="A11" s="9" t="s">
        <v>12</v>
      </c>
      <c r="B11" s="12">
        <f t="shared" si="2"/>
        <v>102</v>
      </c>
      <c r="C11" s="12">
        <v>53</v>
      </c>
      <c r="D11" s="12">
        <v>49</v>
      </c>
      <c r="E11" s="14">
        <f t="shared" si="0"/>
        <v>124</v>
      </c>
      <c r="F11" s="14">
        <v>65</v>
      </c>
      <c r="G11" s="14">
        <v>59</v>
      </c>
      <c r="H11" s="14">
        <f t="shared" si="1"/>
        <v>5879</v>
      </c>
      <c r="I11" s="14">
        <v>3078</v>
      </c>
      <c r="J11" s="14">
        <v>2801</v>
      </c>
    </row>
    <row r="12" spans="1:10" ht="31.9" customHeight="1">
      <c r="A12" s="9" t="s">
        <v>13</v>
      </c>
      <c r="B12" s="12">
        <f t="shared" si="2"/>
        <v>464</v>
      </c>
      <c r="C12" s="12">
        <v>263</v>
      </c>
      <c r="D12" s="12">
        <v>201</v>
      </c>
      <c r="E12" s="14">
        <f t="shared" si="0"/>
        <v>798</v>
      </c>
      <c r="F12" s="14">
        <v>452</v>
      </c>
      <c r="G12" s="14">
        <v>346</v>
      </c>
      <c r="H12" s="14">
        <f t="shared" si="1"/>
        <v>3041</v>
      </c>
      <c r="I12" s="14">
        <v>2304</v>
      </c>
      <c r="J12" s="14">
        <v>737</v>
      </c>
    </row>
    <row r="13" spans="1:10" ht="31.9" customHeight="1">
      <c r="A13" s="9" t="s">
        <v>14</v>
      </c>
      <c r="B13" s="12">
        <f t="shared" si="2"/>
        <v>91</v>
      </c>
      <c r="C13" s="19">
        <v>71</v>
      </c>
      <c r="D13" s="19">
        <v>20</v>
      </c>
      <c r="E13" s="14">
        <f t="shared" si="0"/>
        <v>591</v>
      </c>
      <c r="F13" s="15">
        <v>498</v>
      </c>
      <c r="G13" s="15">
        <v>93</v>
      </c>
      <c r="H13" s="14">
        <f t="shared" si="1"/>
        <v>23963</v>
      </c>
      <c r="I13" s="15">
        <v>23447</v>
      </c>
      <c r="J13" s="15">
        <v>516</v>
      </c>
    </row>
    <row r="14" spans="1:10" ht="31.9" customHeight="1">
      <c r="A14" s="9" t="s">
        <v>15</v>
      </c>
      <c r="B14" s="12">
        <f>C14+D14</f>
        <v>5</v>
      </c>
      <c r="C14" s="19">
        <v>4</v>
      </c>
      <c r="D14" s="24">
        <v>1</v>
      </c>
      <c r="E14" s="14">
        <f>F14+G14</f>
        <v>5</v>
      </c>
      <c r="F14" s="15">
        <v>4</v>
      </c>
      <c r="G14" s="24">
        <v>1</v>
      </c>
      <c r="H14" s="14">
        <f t="shared" si="1"/>
        <v>1000</v>
      </c>
      <c r="I14" s="15">
        <v>786</v>
      </c>
      <c r="J14" s="24">
        <v>214</v>
      </c>
    </row>
    <row r="15" spans="1:10" ht="31.9" customHeight="1" thickBot="1">
      <c r="A15" s="10" t="s">
        <v>26</v>
      </c>
      <c r="B15" s="12">
        <f>C15+D15</f>
        <v>34</v>
      </c>
      <c r="C15" s="20">
        <v>28</v>
      </c>
      <c r="D15" s="16">
        <v>6</v>
      </c>
      <c r="E15" s="21">
        <f>F15+G15</f>
        <v>52</v>
      </c>
      <c r="F15" s="22">
        <v>44</v>
      </c>
      <c r="G15" s="16">
        <v>8</v>
      </c>
      <c r="H15" s="21">
        <f t="shared" si="1"/>
        <v>355</v>
      </c>
      <c r="I15" s="22">
        <v>228</v>
      </c>
      <c r="J15" s="16">
        <v>127</v>
      </c>
    </row>
    <row r="16" spans="1:10" ht="19.899999999999999" customHeight="1">
      <c r="A16" s="40" t="s">
        <v>17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9.899999999999999" customHeight="1">
      <c r="A17" s="41" t="s">
        <v>6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29.5" customHeight="1">
      <c r="A18" s="23"/>
      <c r="B18" s="6"/>
      <c r="C18" s="6"/>
      <c r="D18" s="6"/>
      <c r="E18" s="6"/>
      <c r="F18" s="6"/>
      <c r="G18" s="6"/>
      <c r="H18" s="7"/>
      <c r="I18" s="7"/>
      <c r="J18" s="7"/>
    </row>
  </sheetData>
  <mergeCells count="9">
    <mergeCell ref="A16:J16"/>
    <mergeCell ref="A17:J17"/>
    <mergeCell ref="A2:J2"/>
    <mergeCell ref="D3:F3"/>
    <mergeCell ref="H3:J3"/>
    <mergeCell ref="A4:A5"/>
    <mergeCell ref="B4:D4"/>
    <mergeCell ref="E4:G4"/>
    <mergeCell ref="H4:J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view="pageBreakPreview" topLeftCell="A2" zoomScaleNormal="100" zoomScaleSheetLayoutView="100" workbookViewId="0">
      <pane ySplit="4" topLeftCell="A6" activePane="bottomLeft" state="frozen"/>
      <selection activeCell="A2" sqref="A2"/>
      <selection pane="bottomLeft" activeCell="A15" sqref="A15"/>
    </sheetView>
  </sheetViews>
  <sheetFormatPr defaultColWidth="9" defaultRowHeight="17"/>
  <cols>
    <col min="1" max="1" width="14.36328125" style="2" customWidth="1"/>
    <col min="2" max="10" width="12.7265625" style="2" customWidth="1"/>
    <col min="11" max="16384" width="9" style="2"/>
  </cols>
  <sheetData>
    <row r="2" spans="1:10" s="1" customFormat="1" ht="21.5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 thickBot="1">
      <c r="D3" s="51" t="s">
        <v>34</v>
      </c>
      <c r="E3" s="50"/>
      <c r="F3" s="50"/>
      <c r="H3" s="43" t="s">
        <v>16</v>
      </c>
      <c r="I3" s="43"/>
      <c r="J3" s="43"/>
    </row>
    <row r="4" spans="1:10" ht="40.15" customHeight="1">
      <c r="A4" s="44" t="s">
        <v>22</v>
      </c>
      <c r="B4" s="46" t="s">
        <v>20</v>
      </c>
      <c r="C4" s="46"/>
      <c r="D4" s="47"/>
      <c r="E4" s="48" t="s">
        <v>19</v>
      </c>
      <c r="F4" s="46"/>
      <c r="G4" s="47"/>
      <c r="H4" s="49" t="s">
        <v>18</v>
      </c>
      <c r="I4" s="49"/>
      <c r="J4" s="48"/>
    </row>
    <row r="5" spans="1:10" ht="40.15" customHeight="1">
      <c r="A5" s="45"/>
      <c r="B5" s="3" t="s">
        <v>0</v>
      </c>
      <c r="C5" s="4" t="s">
        <v>1</v>
      </c>
      <c r="D5" s="4" t="s">
        <v>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5" t="s">
        <v>5</v>
      </c>
    </row>
    <row r="6" spans="1:10" ht="31.9" customHeight="1">
      <c r="A6" s="8" t="s">
        <v>21</v>
      </c>
      <c r="B6" s="11">
        <f>C6+D6</f>
        <v>41379</v>
      </c>
      <c r="C6" s="17">
        <f>SUM(C7:C15)</f>
        <v>28297</v>
      </c>
      <c r="D6" s="17">
        <f>SUM(D7:D15)</f>
        <v>13082</v>
      </c>
      <c r="E6" s="18">
        <f>F6+G6</f>
        <v>161316</v>
      </c>
      <c r="F6" s="18">
        <f>SUM(F7:F15)</f>
        <v>116809</v>
      </c>
      <c r="G6" s="18">
        <f>SUM(G7:G15)</f>
        <v>44507</v>
      </c>
      <c r="H6" s="18">
        <f>I6+J6</f>
        <v>1045035</v>
      </c>
      <c r="I6" s="18">
        <f>SUM(I7:I15)</f>
        <v>782627</v>
      </c>
      <c r="J6" s="13">
        <f>SUM(J7:J15)</f>
        <v>262408</v>
      </c>
    </row>
    <row r="7" spans="1:10" ht="31.9" customHeight="1">
      <c r="A7" s="9" t="s">
        <v>10</v>
      </c>
      <c r="B7" s="12">
        <f>C7+D7</f>
        <v>6875</v>
      </c>
      <c r="C7" s="31">
        <v>4466</v>
      </c>
      <c r="D7" s="12">
        <v>2409</v>
      </c>
      <c r="E7" s="14">
        <f t="shared" ref="E7:E13" si="0">F7+G7</f>
        <v>17976</v>
      </c>
      <c r="F7" s="34">
        <v>12530</v>
      </c>
      <c r="G7" s="14">
        <v>5446</v>
      </c>
      <c r="H7" s="14">
        <f t="shared" ref="H7:H15" si="1">I7+J7</f>
        <v>60231</v>
      </c>
      <c r="I7" s="34">
        <v>45967</v>
      </c>
      <c r="J7" s="14">
        <v>14264</v>
      </c>
    </row>
    <row r="8" spans="1:10" ht="31.9" customHeight="1">
      <c r="A8" s="9" t="s">
        <v>8</v>
      </c>
      <c r="B8" s="12">
        <f t="shared" ref="B8:B13" si="2">C8+D8</f>
        <v>114</v>
      </c>
      <c r="C8" s="31">
        <v>62</v>
      </c>
      <c r="D8" s="12">
        <v>52</v>
      </c>
      <c r="E8" s="14">
        <f t="shared" si="0"/>
        <v>220</v>
      </c>
      <c r="F8" s="34">
        <v>136</v>
      </c>
      <c r="G8" s="14">
        <v>84</v>
      </c>
      <c r="H8" s="14">
        <f t="shared" si="1"/>
        <v>52976</v>
      </c>
      <c r="I8" s="34">
        <v>45441</v>
      </c>
      <c r="J8" s="14">
        <v>7535</v>
      </c>
    </row>
    <row r="9" spans="1:10" ht="31.9" customHeight="1">
      <c r="A9" s="9" t="s">
        <v>11</v>
      </c>
      <c r="B9" s="12">
        <f t="shared" si="2"/>
        <v>5757</v>
      </c>
      <c r="C9" s="31">
        <v>3404</v>
      </c>
      <c r="D9" s="12">
        <v>2353</v>
      </c>
      <c r="E9" s="14">
        <f t="shared" si="0"/>
        <v>11519</v>
      </c>
      <c r="F9" s="34">
        <v>7953</v>
      </c>
      <c r="G9" s="14">
        <v>3566</v>
      </c>
      <c r="H9" s="14">
        <f t="shared" si="1"/>
        <v>49783</v>
      </c>
      <c r="I9" s="34">
        <v>34799</v>
      </c>
      <c r="J9" s="14">
        <v>14984</v>
      </c>
    </row>
    <row r="10" spans="1:10" ht="31.9" customHeight="1">
      <c r="A10" s="9" t="s">
        <v>9</v>
      </c>
      <c r="B10" s="12">
        <f t="shared" si="2"/>
        <v>28185</v>
      </c>
      <c r="C10" s="31">
        <v>20083</v>
      </c>
      <c r="D10" s="12">
        <v>8102</v>
      </c>
      <c r="E10" s="14">
        <f t="shared" si="0"/>
        <v>130522</v>
      </c>
      <c r="F10" s="34">
        <v>95427</v>
      </c>
      <c r="G10" s="14">
        <v>35095</v>
      </c>
      <c r="H10" s="14">
        <f t="shared" si="1"/>
        <v>852786</v>
      </c>
      <c r="I10" s="34">
        <v>629519</v>
      </c>
      <c r="J10" s="14">
        <v>223267</v>
      </c>
    </row>
    <row r="11" spans="1:10" ht="31.9" customHeight="1">
      <c r="A11" s="9" t="s">
        <v>12</v>
      </c>
      <c r="B11" s="12">
        <f t="shared" si="2"/>
        <v>90</v>
      </c>
      <c r="C11" s="31">
        <v>46</v>
      </c>
      <c r="D11" s="12">
        <v>44</v>
      </c>
      <c r="E11" s="14">
        <f t="shared" si="0"/>
        <v>97</v>
      </c>
      <c r="F11" s="34">
        <v>52</v>
      </c>
      <c r="G11" s="14">
        <v>45</v>
      </c>
      <c r="H11" s="14">
        <f t="shared" si="1"/>
        <v>3250</v>
      </c>
      <c r="I11" s="34">
        <v>2038</v>
      </c>
      <c r="J11" s="14">
        <v>1212</v>
      </c>
    </row>
    <row r="12" spans="1:10" ht="31.9" customHeight="1">
      <c r="A12" s="9" t="s">
        <v>13</v>
      </c>
      <c r="B12" s="12">
        <f t="shared" si="2"/>
        <v>223</v>
      </c>
      <c r="C12" s="31">
        <v>127</v>
      </c>
      <c r="D12" s="12">
        <v>96</v>
      </c>
      <c r="E12" s="14">
        <f t="shared" si="0"/>
        <v>360</v>
      </c>
      <c r="F12" s="34">
        <v>207</v>
      </c>
      <c r="G12" s="14">
        <v>153</v>
      </c>
      <c r="H12" s="14">
        <f t="shared" si="1"/>
        <v>826</v>
      </c>
      <c r="I12" s="34">
        <v>459</v>
      </c>
      <c r="J12" s="14">
        <v>367</v>
      </c>
    </row>
    <row r="13" spans="1:10" ht="31.9" customHeight="1">
      <c r="A13" s="9" t="s">
        <v>14</v>
      </c>
      <c r="B13" s="12">
        <f t="shared" si="2"/>
        <v>94</v>
      </c>
      <c r="C13" s="32">
        <v>74</v>
      </c>
      <c r="D13" s="19">
        <v>20</v>
      </c>
      <c r="E13" s="14">
        <f t="shared" si="0"/>
        <v>563</v>
      </c>
      <c r="F13" s="35">
        <v>453</v>
      </c>
      <c r="G13" s="15">
        <v>110</v>
      </c>
      <c r="H13" s="14">
        <f t="shared" si="1"/>
        <v>23829</v>
      </c>
      <c r="I13" s="35">
        <v>23295</v>
      </c>
      <c r="J13" s="15">
        <v>534</v>
      </c>
    </row>
    <row r="14" spans="1:10" ht="31.9" customHeight="1">
      <c r="A14" s="9" t="s">
        <v>15</v>
      </c>
      <c r="B14" s="12">
        <f>C14+D14</f>
        <v>5</v>
      </c>
      <c r="C14" s="32">
        <v>4</v>
      </c>
      <c r="D14" s="24">
        <v>1</v>
      </c>
      <c r="E14" s="14">
        <f>F14+G14</f>
        <v>5</v>
      </c>
      <c r="F14" s="35">
        <v>4</v>
      </c>
      <c r="G14" s="24">
        <v>1</v>
      </c>
      <c r="H14" s="14">
        <f t="shared" si="1"/>
        <v>1000</v>
      </c>
      <c r="I14" s="35">
        <v>786</v>
      </c>
      <c r="J14" s="24">
        <v>214</v>
      </c>
    </row>
    <row r="15" spans="1:10" ht="31.9" customHeight="1" thickBot="1">
      <c r="A15" s="10" t="s">
        <v>26</v>
      </c>
      <c r="B15" s="12">
        <f>C15+D15</f>
        <v>36</v>
      </c>
      <c r="C15" s="33">
        <v>31</v>
      </c>
      <c r="D15" s="16">
        <v>5</v>
      </c>
      <c r="E15" s="21">
        <f>F15+G15</f>
        <v>54</v>
      </c>
      <c r="F15" s="36">
        <v>47</v>
      </c>
      <c r="G15" s="16">
        <v>7</v>
      </c>
      <c r="H15" s="21">
        <f t="shared" si="1"/>
        <v>354</v>
      </c>
      <c r="I15" s="36">
        <v>323</v>
      </c>
      <c r="J15" s="16">
        <v>31</v>
      </c>
    </row>
    <row r="16" spans="1:10" ht="19.899999999999999" customHeight="1">
      <c r="A16" s="40" t="s">
        <v>17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9.899999999999999" customHeight="1">
      <c r="A17" s="41" t="s">
        <v>6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29.5" customHeight="1">
      <c r="A18" s="23"/>
      <c r="B18" s="6"/>
      <c r="C18" s="6"/>
      <c r="D18" s="6"/>
      <c r="E18" s="6"/>
      <c r="F18" s="6"/>
      <c r="G18" s="6"/>
      <c r="H18" s="7"/>
      <c r="I18" s="7"/>
      <c r="J18" s="7"/>
    </row>
  </sheetData>
  <mergeCells count="9">
    <mergeCell ref="A16:J16"/>
    <mergeCell ref="A17:J17"/>
    <mergeCell ref="A2:J2"/>
    <mergeCell ref="D3:F3"/>
    <mergeCell ref="H3:J3"/>
    <mergeCell ref="A4:A5"/>
    <mergeCell ref="B4:D4"/>
    <mergeCell ref="E4:G4"/>
    <mergeCell ref="H4:J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view="pageBreakPreview" topLeftCell="A2" zoomScaleNormal="100" zoomScaleSheetLayoutView="100" workbookViewId="0">
      <pane ySplit="4" topLeftCell="A6" activePane="bottomLeft" state="frozen"/>
      <selection activeCell="A2" sqref="A2"/>
      <selection pane="bottomLeft" activeCell="N15" sqref="N15"/>
    </sheetView>
  </sheetViews>
  <sheetFormatPr defaultColWidth="9" defaultRowHeight="17"/>
  <cols>
    <col min="1" max="1" width="14.36328125" style="2" customWidth="1"/>
    <col min="2" max="10" width="12.7265625" style="2" customWidth="1"/>
    <col min="11" max="16384" width="9" style="2"/>
  </cols>
  <sheetData>
    <row r="2" spans="1:10" s="1" customFormat="1" ht="21.5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 thickBot="1">
      <c r="D3" s="51" t="s">
        <v>35</v>
      </c>
      <c r="E3" s="50"/>
      <c r="F3" s="50"/>
      <c r="H3" s="43" t="s">
        <v>16</v>
      </c>
      <c r="I3" s="43"/>
      <c r="J3" s="43"/>
    </row>
    <row r="4" spans="1:10" ht="40.15" customHeight="1">
      <c r="A4" s="44" t="s">
        <v>22</v>
      </c>
      <c r="B4" s="46" t="s">
        <v>20</v>
      </c>
      <c r="C4" s="46"/>
      <c r="D4" s="47"/>
      <c r="E4" s="48" t="s">
        <v>19</v>
      </c>
      <c r="F4" s="46"/>
      <c r="G4" s="47"/>
      <c r="H4" s="49" t="s">
        <v>18</v>
      </c>
      <c r="I4" s="49"/>
      <c r="J4" s="48"/>
    </row>
    <row r="5" spans="1:10" ht="40.15" customHeight="1">
      <c r="A5" s="45"/>
      <c r="B5" s="3" t="s">
        <v>0</v>
      </c>
      <c r="C5" s="4" t="s">
        <v>1</v>
      </c>
      <c r="D5" s="4" t="s">
        <v>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5" t="s">
        <v>5</v>
      </c>
    </row>
    <row r="6" spans="1:10" ht="32.15" customHeight="1">
      <c r="A6" s="8" t="s">
        <v>21</v>
      </c>
      <c r="B6" s="11">
        <f>C6+D6</f>
        <v>48763</v>
      </c>
      <c r="C6" s="17">
        <f>SUM(C7:C15)</f>
        <v>33857</v>
      </c>
      <c r="D6" s="17">
        <f>SUM(D7:D15)</f>
        <v>14906</v>
      </c>
      <c r="E6" s="18">
        <f>F6+G6</f>
        <v>168910</v>
      </c>
      <c r="F6" s="18">
        <f>SUM(F7:F15)</f>
        <v>122909</v>
      </c>
      <c r="G6" s="18">
        <f>SUM(G7:G15)</f>
        <v>46001</v>
      </c>
      <c r="H6" s="18">
        <f>I6+J6</f>
        <v>1067043</v>
      </c>
      <c r="I6" s="18">
        <f>SUM(I7:I15)</f>
        <v>800653</v>
      </c>
      <c r="J6" s="13">
        <f>SUM(J7:J15)</f>
        <v>266390</v>
      </c>
    </row>
    <row r="7" spans="1:10" ht="32.15" customHeight="1">
      <c r="A7" s="9" t="s">
        <v>10</v>
      </c>
      <c r="B7" s="12">
        <f>C7+D7</f>
        <v>6341</v>
      </c>
      <c r="C7" s="31">
        <v>4247</v>
      </c>
      <c r="D7" s="12">
        <v>2094</v>
      </c>
      <c r="E7" s="14">
        <f t="shared" ref="E7:E13" si="0">F7+G7</f>
        <v>15865</v>
      </c>
      <c r="F7" s="34">
        <v>11205</v>
      </c>
      <c r="G7" s="14">
        <v>4660</v>
      </c>
      <c r="H7" s="14">
        <f t="shared" ref="H7:H15" si="1">I7+J7</f>
        <v>60850</v>
      </c>
      <c r="I7" s="34">
        <v>47289</v>
      </c>
      <c r="J7" s="14">
        <v>13561</v>
      </c>
    </row>
    <row r="8" spans="1:10" ht="32.15" customHeight="1">
      <c r="A8" s="9" t="s">
        <v>8</v>
      </c>
      <c r="B8" s="12">
        <f t="shared" ref="B8:B13" si="2">C8+D8</f>
        <v>9</v>
      </c>
      <c r="C8" s="31">
        <v>6</v>
      </c>
      <c r="D8" s="12">
        <v>3</v>
      </c>
      <c r="E8" s="14">
        <f t="shared" si="0"/>
        <v>9</v>
      </c>
      <c r="F8" s="34">
        <v>6</v>
      </c>
      <c r="G8" s="14">
        <v>3</v>
      </c>
      <c r="H8" s="14">
        <f t="shared" si="1"/>
        <v>21207</v>
      </c>
      <c r="I8" s="34">
        <v>21164</v>
      </c>
      <c r="J8" s="14">
        <v>43</v>
      </c>
    </row>
    <row r="9" spans="1:10" ht="32.15" customHeight="1">
      <c r="A9" s="9" t="s">
        <v>11</v>
      </c>
      <c r="B9" s="12">
        <f t="shared" si="2"/>
        <v>6224</v>
      </c>
      <c r="C9" s="31">
        <v>3738</v>
      </c>
      <c r="D9" s="12">
        <v>2486</v>
      </c>
      <c r="E9" s="14">
        <f t="shared" si="0"/>
        <v>11348</v>
      </c>
      <c r="F9" s="34">
        <v>7903</v>
      </c>
      <c r="G9" s="14">
        <v>3445</v>
      </c>
      <c r="H9" s="14">
        <f t="shared" si="1"/>
        <v>46904</v>
      </c>
      <c r="I9" s="34">
        <v>31888</v>
      </c>
      <c r="J9" s="14">
        <v>15016</v>
      </c>
    </row>
    <row r="10" spans="1:10" ht="32.15" customHeight="1">
      <c r="A10" s="9" t="s">
        <v>9</v>
      </c>
      <c r="B10" s="12">
        <f t="shared" si="2"/>
        <v>36084</v>
      </c>
      <c r="C10" s="31">
        <v>25783</v>
      </c>
      <c r="D10" s="12">
        <v>10301</v>
      </c>
      <c r="E10" s="14">
        <f t="shared" si="0"/>
        <v>141067</v>
      </c>
      <c r="F10" s="34">
        <v>103291</v>
      </c>
      <c r="G10" s="14">
        <v>37776</v>
      </c>
      <c r="H10" s="14">
        <f t="shared" si="1"/>
        <v>913042</v>
      </c>
      <c r="I10" s="34">
        <v>676060</v>
      </c>
      <c r="J10" s="14">
        <v>236982</v>
      </c>
    </row>
    <row r="11" spans="1:10" ht="32.15" customHeight="1">
      <c r="A11" s="9" t="s">
        <v>12</v>
      </c>
      <c r="B11" s="37">
        <f t="shared" si="2"/>
        <v>0</v>
      </c>
      <c r="C11" s="38">
        <v>0</v>
      </c>
      <c r="D11" s="37">
        <v>0</v>
      </c>
      <c r="E11" s="37">
        <f t="shared" si="0"/>
        <v>0</v>
      </c>
      <c r="F11" s="38">
        <v>0</v>
      </c>
      <c r="G11" s="37">
        <v>0</v>
      </c>
      <c r="H11" s="37">
        <f t="shared" si="1"/>
        <v>0</v>
      </c>
      <c r="I11" s="38">
        <v>0</v>
      </c>
      <c r="J11" s="37">
        <v>0</v>
      </c>
    </row>
    <row r="12" spans="1:10" ht="32.15" customHeight="1">
      <c r="A12" s="9" t="s">
        <v>13</v>
      </c>
      <c r="B12" s="12">
        <f t="shared" si="2"/>
        <v>1</v>
      </c>
      <c r="C12" s="31">
        <v>1</v>
      </c>
      <c r="D12" s="37">
        <v>0</v>
      </c>
      <c r="E12" s="14">
        <f t="shared" si="0"/>
        <v>1</v>
      </c>
      <c r="F12" s="34">
        <v>1</v>
      </c>
      <c r="G12" s="37">
        <v>0</v>
      </c>
      <c r="H12" s="14">
        <f t="shared" si="1"/>
        <v>3</v>
      </c>
      <c r="I12" s="34">
        <v>3</v>
      </c>
      <c r="J12" s="37">
        <v>0</v>
      </c>
    </row>
    <row r="13" spans="1:10" ht="32.15" customHeight="1">
      <c r="A13" s="9" t="s">
        <v>14</v>
      </c>
      <c r="B13" s="12">
        <f t="shared" si="2"/>
        <v>99</v>
      </c>
      <c r="C13" s="32">
        <v>78</v>
      </c>
      <c r="D13" s="19">
        <v>21</v>
      </c>
      <c r="E13" s="14">
        <f t="shared" si="0"/>
        <v>615</v>
      </c>
      <c r="F13" s="35">
        <v>499</v>
      </c>
      <c r="G13" s="15">
        <v>116</v>
      </c>
      <c r="H13" s="14">
        <f t="shared" si="1"/>
        <v>24037</v>
      </c>
      <c r="I13" s="35">
        <v>23463</v>
      </c>
      <c r="J13" s="15">
        <v>574</v>
      </c>
    </row>
    <row r="14" spans="1:10" ht="32.15" customHeight="1">
      <c r="A14" s="9" t="s">
        <v>15</v>
      </c>
      <c r="B14" s="12">
        <f>C14+D14</f>
        <v>5</v>
      </c>
      <c r="C14" s="32">
        <v>4</v>
      </c>
      <c r="D14" s="24">
        <v>1</v>
      </c>
      <c r="E14" s="14">
        <f>F14+G14</f>
        <v>5</v>
      </c>
      <c r="F14" s="35">
        <v>4</v>
      </c>
      <c r="G14" s="24">
        <v>1</v>
      </c>
      <c r="H14" s="14">
        <f t="shared" ref="H14" si="3">I14+J14</f>
        <v>1000</v>
      </c>
      <c r="I14" s="35">
        <v>786</v>
      </c>
      <c r="J14" s="24">
        <v>214</v>
      </c>
    </row>
    <row r="15" spans="1:10" ht="32.15" customHeight="1" thickBot="1">
      <c r="A15" s="9" t="s">
        <v>26</v>
      </c>
      <c r="B15" s="37">
        <f>C15+D15</f>
        <v>0</v>
      </c>
      <c r="C15" s="39">
        <v>0</v>
      </c>
      <c r="D15" s="24">
        <v>0</v>
      </c>
      <c r="E15" s="37">
        <f>F15+G15</f>
        <v>0</v>
      </c>
      <c r="F15" s="39">
        <v>0</v>
      </c>
      <c r="G15" s="24">
        <v>0</v>
      </c>
      <c r="H15" s="37">
        <f t="shared" si="1"/>
        <v>0</v>
      </c>
      <c r="I15" s="39">
        <v>0</v>
      </c>
      <c r="J15" s="24">
        <v>0</v>
      </c>
    </row>
    <row r="16" spans="1:10" ht="19.899999999999999" customHeight="1">
      <c r="A16" s="40" t="s">
        <v>17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9.899999999999999" customHeight="1">
      <c r="A17" s="41" t="s">
        <v>6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29.5" customHeight="1">
      <c r="A18" s="23"/>
      <c r="B18" s="6"/>
      <c r="C18" s="6"/>
      <c r="D18" s="6"/>
      <c r="E18" s="6"/>
      <c r="F18" s="6"/>
      <c r="G18" s="6"/>
      <c r="H18" s="7"/>
      <c r="I18" s="7"/>
      <c r="J18" s="7"/>
    </row>
  </sheetData>
  <mergeCells count="9">
    <mergeCell ref="A16:J16"/>
    <mergeCell ref="A17:J17"/>
    <mergeCell ref="A2:J2"/>
    <mergeCell ref="D3:F3"/>
    <mergeCell ref="H3:J3"/>
    <mergeCell ref="A4:A5"/>
    <mergeCell ref="B4:D4"/>
    <mergeCell ref="E4:G4"/>
    <mergeCell ref="H4:J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tabSelected="1" view="pageBreakPreview" topLeftCell="A2" zoomScaleNormal="100" zoomScaleSheetLayoutView="100" workbookViewId="0">
      <pane ySplit="4" topLeftCell="A6" activePane="bottomLeft" state="frozen"/>
      <selection activeCell="A2" sqref="A2"/>
      <selection pane="bottomLeft" activeCell="I10" sqref="I10"/>
    </sheetView>
  </sheetViews>
  <sheetFormatPr defaultColWidth="9" defaultRowHeight="17"/>
  <cols>
    <col min="1" max="1" width="14.36328125" style="2" customWidth="1"/>
    <col min="2" max="10" width="12.7265625" style="2" customWidth="1"/>
    <col min="11" max="16384" width="9" style="2"/>
  </cols>
  <sheetData>
    <row r="2" spans="1:10" s="1" customFormat="1" ht="21.5">
      <c r="A2" s="42" t="s">
        <v>7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27" customHeight="1" thickBot="1">
      <c r="D3" s="51" t="s">
        <v>36</v>
      </c>
      <c r="E3" s="50"/>
      <c r="F3" s="50"/>
      <c r="H3" s="43" t="s">
        <v>16</v>
      </c>
      <c r="I3" s="43"/>
      <c r="J3" s="43"/>
    </row>
    <row r="4" spans="1:10" ht="40.15" customHeight="1">
      <c r="A4" s="44" t="s">
        <v>22</v>
      </c>
      <c r="B4" s="46" t="s">
        <v>20</v>
      </c>
      <c r="C4" s="46"/>
      <c r="D4" s="47"/>
      <c r="E4" s="48" t="s">
        <v>19</v>
      </c>
      <c r="F4" s="46"/>
      <c r="G4" s="47"/>
      <c r="H4" s="49" t="s">
        <v>18</v>
      </c>
      <c r="I4" s="49"/>
      <c r="J4" s="48"/>
    </row>
    <row r="5" spans="1:10" ht="40.15" customHeight="1">
      <c r="A5" s="45"/>
      <c r="B5" s="3" t="s">
        <v>0</v>
      </c>
      <c r="C5" s="4" t="s">
        <v>1</v>
      </c>
      <c r="D5" s="4" t="s">
        <v>2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5" t="s">
        <v>5</v>
      </c>
    </row>
    <row r="6" spans="1:10" ht="32.15" customHeight="1">
      <c r="A6" s="8" t="s">
        <v>21</v>
      </c>
      <c r="B6" s="11">
        <f>C6+D6</f>
        <v>51928</v>
      </c>
      <c r="C6" s="17">
        <f>SUM(C7:C15)</f>
        <v>35935</v>
      </c>
      <c r="D6" s="17">
        <f>SUM(D7:D15)</f>
        <v>15993</v>
      </c>
      <c r="E6" s="18">
        <f>F6+G6</f>
        <v>179594</v>
      </c>
      <c r="F6" s="18">
        <f>SUM(F7:F15)</f>
        <v>130622</v>
      </c>
      <c r="G6" s="18">
        <f>SUM(G7:G15)</f>
        <v>48972</v>
      </c>
      <c r="H6" s="18">
        <f>I6+J6</f>
        <v>1112004</v>
      </c>
      <c r="I6" s="18">
        <f>SUM(I7:I15)</f>
        <v>830807</v>
      </c>
      <c r="J6" s="13">
        <f>SUM(J7:J15)</f>
        <v>281197</v>
      </c>
    </row>
    <row r="7" spans="1:10" ht="32.15" customHeight="1">
      <c r="A7" s="9" t="s">
        <v>10</v>
      </c>
      <c r="B7" s="12">
        <f>C7+D7</f>
        <v>6583</v>
      </c>
      <c r="C7" s="31">
        <v>4394</v>
      </c>
      <c r="D7" s="12">
        <v>2189</v>
      </c>
      <c r="E7" s="14">
        <f t="shared" ref="E7:E13" si="0">F7+G7</f>
        <v>16803</v>
      </c>
      <c r="F7" s="34">
        <v>11782</v>
      </c>
      <c r="G7" s="14">
        <v>5021</v>
      </c>
      <c r="H7" s="14">
        <f t="shared" ref="H7:H15" si="1">I7+J7</f>
        <v>54749</v>
      </c>
      <c r="I7" s="34">
        <v>41985</v>
      </c>
      <c r="J7" s="14">
        <v>12764</v>
      </c>
    </row>
    <row r="8" spans="1:10" ht="32.15" customHeight="1">
      <c r="A8" s="9" t="s">
        <v>8</v>
      </c>
      <c r="B8" s="12">
        <f t="shared" ref="B8:B13" si="2">C8+D8</f>
        <v>9</v>
      </c>
      <c r="C8" s="31">
        <v>7</v>
      </c>
      <c r="D8" s="12">
        <v>2</v>
      </c>
      <c r="E8" s="14">
        <f t="shared" si="0"/>
        <v>9</v>
      </c>
      <c r="F8" s="34">
        <v>7</v>
      </c>
      <c r="G8" s="14">
        <v>2</v>
      </c>
      <c r="H8" s="14">
        <f t="shared" si="1"/>
        <v>15477</v>
      </c>
      <c r="I8" s="34">
        <v>15452</v>
      </c>
      <c r="J8" s="14">
        <v>25</v>
      </c>
    </row>
    <row r="9" spans="1:10" ht="32.15" customHeight="1">
      <c r="A9" s="9" t="s">
        <v>11</v>
      </c>
      <c r="B9" s="12">
        <f t="shared" si="2"/>
        <v>6804</v>
      </c>
      <c r="C9" s="31">
        <v>4065</v>
      </c>
      <c r="D9" s="12">
        <v>2739</v>
      </c>
      <c r="E9" s="14">
        <f t="shared" si="0"/>
        <v>12301</v>
      </c>
      <c r="F9" s="34">
        <v>8478</v>
      </c>
      <c r="G9" s="14">
        <v>3823</v>
      </c>
      <c r="H9" s="14">
        <f t="shared" si="1"/>
        <v>59490</v>
      </c>
      <c r="I9" s="34">
        <v>38998</v>
      </c>
      <c r="J9" s="14">
        <v>20492</v>
      </c>
    </row>
    <row r="10" spans="1:10" ht="32.15" customHeight="1">
      <c r="A10" s="9" t="s">
        <v>9</v>
      </c>
      <c r="B10" s="12">
        <f t="shared" si="2"/>
        <v>38429</v>
      </c>
      <c r="C10" s="31">
        <v>27381</v>
      </c>
      <c r="D10" s="12">
        <v>11048</v>
      </c>
      <c r="E10" s="14">
        <f t="shared" si="0"/>
        <v>149827</v>
      </c>
      <c r="F10" s="34">
        <v>109801</v>
      </c>
      <c r="G10" s="14">
        <v>40026</v>
      </c>
      <c r="H10" s="14">
        <f t="shared" si="1"/>
        <v>958170</v>
      </c>
      <c r="I10" s="34">
        <v>710730</v>
      </c>
      <c r="J10" s="14">
        <v>247440</v>
      </c>
    </row>
    <row r="11" spans="1:10" ht="32.15" customHeight="1">
      <c r="A11" s="9" t="s">
        <v>12</v>
      </c>
      <c r="B11" s="37">
        <f t="shared" si="2"/>
        <v>0</v>
      </c>
      <c r="C11" s="38">
        <v>0</v>
      </c>
      <c r="D11" s="37">
        <v>0</v>
      </c>
      <c r="E11" s="37">
        <f t="shared" si="0"/>
        <v>0</v>
      </c>
      <c r="F11" s="38">
        <v>0</v>
      </c>
      <c r="G11" s="37">
        <v>0</v>
      </c>
      <c r="H11" s="37">
        <f t="shared" si="1"/>
        <v>0</v>
      </c>
      <c r="I11" s="38">
        <v>0</v>
      </c>
      <c r="J11" s="37">
        <v>0</v>
      </c>
    </row>
    <row r="12" spans="1:10" ht="32.15" customHeight="1">
      <c r="A12" s="9" t="s">
        <v>13</v>
      </c>
      <c r="B12" s="12">
        <f t="shared" si="2"/>
        <v>1</v>
      </c>
      <c r="C12" s="31">
        <v>1</v>
      </c>
      <c r="D12" s="37">
        <v>0</v>
      </c>
      <c r="E12" s="14">
        <f t="shared" si="0"/>
        <v>1</v>
      </c>
      <c r="F12" s="34">
        <v>1</v>
      </c>
      <c r="G12" s="37">
        <v>0</v>
      </c>
      <c r="H12" s="14">
        <f t="shared" si="1"/>
        <v>3</v>
      </c>
      <c r="I12" s="34">
        <v>3</v>
      </c>
      <c r="J12" s="37">
        <v>0</v>
      </c>
    </row>
    <row r="13" spans="1:10" ht="32.15" customHeight="1">
      <c r="A13" s="9" t="s">
        <v>14</v>
      </c>
      <c r="B13" s="12">
        <f t="shared" si="2"/>
        <v>100</v>
      </c>
      <c r="C13" s="32">
        <v>85</v>
      </c>
      <c r="D13" s="19">
        <v>15</v>
      </c>
      <c r="E13" s="14">
        <f t="shared" si="0"/>
        <v>651</v>
      </c>
      <c r="F13" s="35">
        <v>551</v>
      </c>
      <c r="G13" s="15">
        <v>100</v>
      </c>
      <c r="H13" s="14">
        <f t="shared" si="1"/>
        <v>24068</v>
      </c>
      <c r="I13" s="35">
        <v>23592</v>
      </c>
      <c r="J13" s="15">
        <v>476</v>
      </c>
    </row>
    <row r="14" spans="1:10" ht="32.15" customHeight="1">
      <c r="A14" s="9" t="s">
        <v>15</v>
      </c>
      <c r="B14" s="12">
        <f>C14+D14</f>
        <v>2</v>
      </c>
      <c r="C14" s="32">
        <v>2</v>
      </c>
      <c r="D14" s="24">
        <v>0</v>
      </c>
      <c r="E14" s="14">
        <f>F14+G14</f>
        <v>2</v>
      </c>
      <c r="F14" s="35">
        <v>2</v>
      </c>
      <c r="G14" s="24">
        <v>0</v>
      </c>
      <c r="H14" s="14">
        <f t="shared" si="1"/>
        <v>47</v>
      </c>
      <c r="I14" s="35">
        <v>47</v>
      </c>
      <c r="J14" s="24">
        <v>0</v>
      </c>
    </row>
    <row r="15" spans="1:10" ht="32.15" customHeight="1" thickBot="1">
      <c r="A15" s="9" t="s">
        <v>26</v>
      </c>
      <c r="B15" s="37">
        <f>C15+D15</f>
        <v>0</v>
      </c>
      <c r="C15" s="39">
        <v>0</v>
      </c>
      <c r="D15" s="24">
        <v>0</v>
      </c>
      <c r="E15" s="37">
        <f>F15+G15</f>
        <v>0</v>
      </c>
      <c r="F15" s="39">
        <v>0</v>
      </c>
      <c r="G15" s="24">
        <v>0</v>
      </c>
      <c r="H15" s="37">
        <f t="shared" si="1"/>
        <v>0</v>
      </c>
      <c r="I15" s="39">
        <v>0</v>
      </c>
      <c r="J15" s="24">
        <v>0</v>
      </c>
    </row>
    <row r="16" spans="1:10" ht="19.899999999999999" customHeight="1">
      <c r="A16" s="40" t="s">
        <v>17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19.899999999999999" customHeight="1">
      <c r="A17" s="41" t="s">
        <v>6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29.5" customHeight="1">
      <c r="A18" s="23"/>
      <c r="B18" s="6"/>
      <c r="C18" s="6"/>
      <c r="D18" s="6"/>
      <c r="E18" s="6"/>
      <c r="F18" s="6"/>
      <c r="G18" s="6"/>
      <c r="H18" s="7"/>
      <c r="I18" s="7"/>
      <c r="J18" s="7"/>
    </row>
  </sheetData>
  <mergeCells count="9">
    <mergeCell ref="A16:J16"/>
    <mergeCell ref="A17:J17"/>
    <mergeCell ref="A2:J2"/>
    <mergeCell ref="D3:F3"/>
    <mergeCell ref="H3:J3"/>
    <mergeCell ref="A4:A5"/>
    <mergeCell ref="B4:D4"/>
    <mergeCell ref="E4:G4"/>
    <mergeCell ref="H4:J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12</vt:i4>
      </vt:variant>
    </vt:vector>
  </HeadingPairs>
  <TitlesOfParts>
    <vt:vector size="24" baseType="lpstr">
      <vt:lpstr>103年底</vt:lpstr>
      <vt:lpstr>104年底</vt:lpstr>
      <vt:lpstr>105年底</vt:lpstr>
      <vt:lpstr>106年底</vt:lpstr>
      <vt:lpstr>107年底</vt:lpstr>
      <vt:lpstr>108年底</vt:lpstr>
      <vt:lpstr>109年底</vt:lpstr>
      <vt:lpstr>110年底</vt:lpstr>
      <vt:lpstr>111年底</vt:lpstr>
      <vt:lpstr>112年底</vt:lpstr>
      <vt:lpstr>113年底</vt:lpstr>
      <vt:lpstr>114年底</vt:lpstr>
      <vt:lpstr>'103年底'!Print_Area</vt:lpstr>
      <vt:lpstr>'104年底'!Print_Area</vt:lpstr>
      <vt:lpstr>'105年底'!Print_Area</vt:lpstr>
      <vt:lpstr>'106年底'!Print_Area</vt:lpstr>
      <vt:lpstr>'107年底'!Print_Area</vt:lpstr>
      <vt:lpstr>'108年底'!Print_Area</vt:lpstr>
      <vt:lpstr>'109年底'!Print_Area</vt:lpstr>
      <vt:lpstr>'110年底'!Print_Area</vt:lpstr>
      <vt:lpstr>'111年底'!Print_Area</vt:lpstr>
      <vt:lpstr>'112年底'!Print_Area</vt:lpstr>
      <vt:lpstr>'113年底'!Print_Area</vt:lpstr>
      <vt:lpstr>'114年底'!Print_Area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sonata</cp:lastModifiedBy>
  <cp:lastPrinted>2025-02-26T08:39:55Z</cp:lastPrinted>
  <dcterms:created xsi:type="dcterms:W3CDTF">2015-08-20T05:10:41Z</dcterms:created>
  <dcterms:modified xsi:type="dcterms:W3CDTF">2026-04-15T06:40:16Z</dcterms:modified>
</cp:coreProperties>
</file>