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720" tabRatio="586" activeTab="7"/>
  </bookViews>
  <sheets>
    <sheet name="107年" sheetId="1" r:id="rId1"/>
    <sheet name="108年" sheetId="2" r:id="rId2"/>
    <sheet name="109年" sheetId="3" r:id="rId3"/>
    <sheet name="110年 " sheetId="4" r:id="rId4"/>
    <sheet name="111年" sheetId="5" r:id="rId5"/>
    <sheet name="112年 " sheetId="6" r:id="rId6"/>
    <sheet name="113年" sheetId="7" r:id="rId7"/>
    <sheet name="114年 " sheetId="8" r:id="rId8"/>
  </sheets>
  <externalReferences>
    <externalReference r:id="rId9"/>
    <externalReference r:id="rId10"/>
  </externalReferences>
  <definedNames>
    <definedName name="_xlnm.Print_Titles" localSheetId="0">'107年'!$4:$5</definedName>
    <definedName name="_xlnm.Print_Titles" localSheetId="1">'108年'!$4:$5</definedName>
    <definedName name="_xlnm.Print_Titles" localSheetId="2">'109年'!$4:$5</definedName>
    <definedName name="_xlnm.Print_Titles" localSheetId="3">'110年 '!$4:$5</definedName>
    <definedName name="_xlnm.Print_Titles" localSheetId="4">'111年'!$4:$5</definedName>
    <definedName name="_xlnm.Print_Titles" localSheetId="5">'112年 '!$4:$5</definedName>
    <definedName name="_xlnm.Print_Titles" localSheetId="6">'113年'!$4:$5</definedName>
    <definedName name="_xlnm.Print_Titles" localSheetId="7">'114年 '!$4:$5</definedName>
    <definedName name="統計來源">'[1]SQL Result(來源)'!$B$2:$H$49</definedName>
    <definedName name="統計來源_107">'[1]SQL Result(來源)'!$L$2:$R$52</definedName>
    <definedName name="統計來源_110年">'[2]SQL Result(來源)'!$B$2:$H$50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8" l="1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H33" i="8"/>
  <c r="B33" i="8"/>
  <c r="H32" i="8"/>
  <c r="B32" i="8"/>
  <c r="H31" i="8"/>
  <c r="B31" i="8"/>
  <c r="H30" i="8"/>
  <c r="B30" i="8"/>
  <c r="R29" i="8"/>
  <c r="O29" i="8"/>
  <c r="L29" i="8"/>
  <c r="H29" i="8"/>
  <c r="B29" i="8"/>
  <c r="R28" i="8"/>
  <c r="O28" i="8"/>
  <c r="L28" i="8"/>
  <c r="H28" i="8"/>
  <c r="B28" i="8"/>
  <c r="R27" i="8"/>
  <c r="O27" i="8"/>
  <c r="L27" i="8"/>
  <c r="H27" i="8"/>
  <c r="B27" i="8"/>
  <c r="R26" i="8"/>
  <c r="O26" i="8"/>
  <c r="L26" i="8"/>
  <c r="H26" i="8"/>
  <c r="B26" i="8"/>
  <c r="R25" i="8"/>
  <c r="O25" i="8"/>
  <c r="L25" i="8"/>
  <c r="H25" i="8"/>
  <c r="B25" i="8"/>
  <c r="R24" i="8"/>
  <c r="O24" i="8"/>
  <c r="L24" i="8"/>
  <c r="H24" i="8"/>
  <c r="B24" i="8"/>
  <c r="R23" i="8"/>
  <c r="O23" i="8"/>
  <c r="L23" i="8"/>
  <c r="H23" i="8"/>
  <c r="B23" i="8"/>
  <c r="R22" i="8"/>
  <c r="O22" i="8"/>
  <c r="L22" i="8"/>
  <c r="H22" i="8"/>
  <c r="B22" i="8"/>
  <c r="R21" i="8"/>
  <c r="O21" i="8"/>
  <c r="L21" i="8"/>
  <c r="H21" i="8"/>
  <c r="B21" i="8"/>
  <c r="R20" i="8"/>
  <c r="O20" i="8"/>
  <c r="L20" i="8"/>
  <c r="H20" i="8"/>
  <c r="B20" i="8"/>
  <c r="R19" i="8"/>
  <c r="O19" i="8"/>
  <c r="L19" i="8"/>
  <c r="H19" i="8"/>
  <c r="B19" i="8"/>
  <c r="R18" i="8"/>
  <c r="O18" i="8"/>
  <c r="L18" i="8"/>
  <c r="H18" i="8"/>
  <c r="B18" i="8"/>
  <c r="R17" i="8"/>
  <c r="O17" i="8"/>
  <c r="L17" i="8"/>
  <c r="H17" i="8"/>
  <c r="B17" i="8"/>
  <c r="R16" i="8"/>
  <c r="O16" i="8"/>
  <c r="L16" i="8"/>
  <c r="H16" i="8"/>
  <c r="B16" i="8"/>
  <c r="R15" i="8"/>
  <c r="O15" i="8"/>
  <c r="L15" i="8"/>
  <c r="H15" i="8"/>
  <c r="B15" i="8"/>
  <c r="R14" i="8"/>
  <c r="O14" i="8"/>
  <c r="L14" i="8"/>
  <c r="H14" i="8"/>
  <c r="B14" i="8"/>
  <c r="R13" i="8"/>
  <c r="O13" i="8"/>
  <c r="L13" i="8"/>
  <c r="H13" i="8"/>
  <c r="B13" i="8"/>
  <c r="R12" i="8"/>
  <c r="O12" i="8"/>
  <c r="L12" i="8"/>
  <c r="H12" i="8"/>
  <c r="B12" i="8"/>
  <c r="R11" i="8"/>
  <c r="O11" i="8"/>
  <c r="L11" i="8"/>
  <c r="H11" i="8"/>
  <c r="B11" i="8"/>
  <c r="R10" i="8"/>
  <c r="O10" i="8"/>
  <c r="L10" i="8"/>
  <c r="H10" i="8"/>
  <c r="B10" i="8"/>
  <c r="R9" i="8"/>
  <c r="O9" i="8"/>
  <c r="L9" i="8"/>
  <c r="H9" i="8"/>
  <c r="B9" i="8"/>
  <c r="R8" i="8"/>
  <c r="O8" i="8"/>
  <c r="L8" i="8"/>
  <c r="H8" i="8"/>
  <c r="B8" i="8"/>
  <c r="R7" i="8"/>
  <c r="O7" i="8"/>
  <c r="L7" i="8"/>
  <c r="H7" i="8"/>
  <c r="B7" i="8"/>
  <c r="R6" i="8"/>
  <c r="O6" i="8"/>
  <c r="L6" i="8"/>
  <c r="J6" i="8"/>
  <c r="I6" i="8"/>
  <c r="H6" i="8" s="1"/>
  <c r="G6" i="8"/>
  <c r="F6" i="8"/>
  <c r="E6" i="8" s="1"/>
  <c r="D6" i="8"/>
  <c r="H33" i="7"/>
  <c r="E33" i="7"/>
  <c r="B33" i="7"/>
  <c r="H32" i="7"/>
  <c r="E32" i="7"/>
  <c r="B32" i="7"/>
  <c r="H31" i="7"/>
  <c r="E31" i="7"/>
  <c r="B31" i="7"/>
  <c r="H30" i="7"/>
  <c r="E30" i="7"/>
  <c r="B30" i="7"/>
  <c r="R29" i="7"/>
  <c r="O29" i="7"/>
  <c r="L29" i="7"/>
  <c r="H29" i="7"/>
  <c r="E29" i="7"/>
  <c r="B29" i="7"/>
  <c r="R28" i="7"/>
  <c r="O28" i="7"/>
  <c r="L28" i="7"/>
  <c r="H28" i="7"/>
  <c r="E28" i="7"/>
  <c r="B28" i="7"/>
  <c r="R27" i="7"/>
  <c r="O27" i="7"/>
  <c r="L27" i="7"/>
  <c r="H27" i="7"/>
  <c r="E27" i="7"/>
  <c r="B27" i="7"/>
  <c r="R26" i="7"/>
  <c r="O26" i="7"/>
  <c r="L26" i="7"/>
  <c r="H26" i="7"/>
  <c r="E26" i="7"/>
  <c r="B26" i="7"/>
  <c r="R25" i="7"/>
  <c r="O25" i="7"/>
  <c r="L25" i="7"/>
  <c r="H25" i="7"/>
  <c r="E25" i="7"/>
  <c r="B25" i="7"/>
  <c r="R24" i="7"/>
  <c r="O24" i="7"/>
  <c r="L24" i="7"/>
  <c r="H24" i="7"/>
  <c r="E24" i="7"/>
  <c r="B24" i="7"/>
  <c r="R23" i="7"/>
  <c r="O23" i="7"/>
  <c r="L23" i="7"/>
  <c r="H23" i="7"/>
  <c r="E23" i="7"/>
  <c r="B23" i="7"/>
  <c r="R22" i="7"/>
  <c r="O22" i="7"/>
  <c r="L22" i="7"/>
  <c r="H22" i="7"/>
  <c r="E22" i="7"/>
  <c r="B22" i="7"/>
  <c r="R21" i="7"/>
  <c r="O21" i="7"/>
  <c r="L21" i="7"/>
  <c r="H21" i="7"/>
  <c r="E21" i="7"/>
  <c r="B21" i="7"/>
  <c r="R20" i="7"/>
  <c r="O20" i="7"/>
  <c r="L20" i="7"/>
  <c r="H20" i="7"/>
  <c r="E20" i="7"/>
  <c r="B20" i="7"/>
  <c r="R19" i="7"/>
  <c r="O19" i="7"/>
  <c r="L19" i="7"/>
  <c r="H19" i="7"/>
  <c r="E19" i="7"/>
  <c r="B19" i="7"/>
  <c r="R18" i="7"/>
  <c r="O18" i="7"/>
  <c r="L18" i="7"/>
  <c r="H18" i="7"/>
  <c r="E18" i="7"/>
  <c r="B18" i="7"/>
  <c r="R17" i="7"/>
  <c r="O17" i="7"/>
  <c r="L17" i="7"/>
  <c r="H17" i="7"/>
  <c r="E17" i="7"/>
  <c r="B17" i="7"/>
  <c r="R16" i="7"/>
  <c r="O16" i="7"/>
  <c r="L16" i="7"/>
  <c r="H16" i="7"/>
  <c r="E16" i="7"/>
  <c r="B16" i="7"/>
  <c r="R15" i="7"/>
  <c r="O15" i="7"/>
  <c r="L15" i="7"/>
  <c r="H15" i="7"/>
  <c r="E15" i="7"/>
  <c r="B15" i="7"/>
  <c r="R14" i="7"/>
  <c r="O14" i="7"/>
  <c r="L14" i="7"/>
  <c r="H14" i="7"/>
  <c r="E14" i="7"/>
  <c r="B14" i="7"/>
  <c r="R13" i="7"/>
  <c r="O13" i="7"/>
  <c r="L13" i="7"/>
  <c r="H13" i="7"/>
  <c r="E13" i="7"/>
  <c r="B13" i="7"/>
  <c r="R12" i="7"/>
  <c r="O12" i="7"/>
  <c r="L12" i="7"/>
  <c r="H12" i="7"/>
  <c r="E12" i="7"/>
  <c r="B12" i="7"/>
  <c r="R11" i="7"/>
  <c r="O11" i="7"/>
  <c r="L11" i="7"/>
  <c r="H11" i="7"/>
  <c r="E11" i="7"/>
  <c r="B11" i="7"/>
  <c r="R10" i="7"/>
  <c r="O10" i="7"/>
  <c r="L10" i="7"/>
  <c r="H10" i="7"/>
  <c r="E10" i="7"/>
  <c r="B10" i="7"/>
  <c r="R9" i="7"/>
  <c r="O9" i="7"/>
  <c r="L9" i="7"/>
  <c r="H9" i="7"/>
  <c r="E9" i="7"/>
  <c r="B9" i="7"/>
  <c r="R8" i="7"/>
  <c r="O8" i="7"/>
  <c r="L8" i="7"/>
  <c r="H8" i="7"/>
  <c r="E8" i="7"/>
  <c r="B8" i="7"/>
  <c r="R7" i="7"/>
  <c r="O7" i="7"/>
  <c r="L7" i="7"/>
  <c r="H7" i="7"/>
  <c r="E7" i="7"/>
  <c r="B7" i="7"/>
  <c r="R6" i="7"/>
  <c r="O6" i="7"/>
  <c r="L6" i="7"/>
  <c r="J6" i="7"/>
  <c r="I6" i="7"/>
  <c r="H6" i="7" s="1"/>
  <c r="G6" i="7"/>
  <c r="F6" i="7"/>
  <c r="D6" i="7"/>
  <c r="C6" i="7"/>
  <c r="H33" i="6"/>
  <c r="E33" i="6"/>
  <c r="B33" i="6"/>
  <c r="H32" i="6"/>
  <c r="E32" i="6"/>
  <c r="B32" i="6"/>
  <c r="H31" i="6"/>
  <c r="E31" i="6"/>
  <c r="B31" i="6"/>
  <c r="H30" i="6"/>
  <c r="E30" i="6"/>
  <c r="B30" i="6"/>
  <c r="R29" i="6"/>
  <c r="O29" i="6"/>
  <c r="L29" i="6"/>
  <c r="H29" i="6"/>
  <c r="E29" i="6"/>
  <c r="B29" i="6"/>
  <c r="R28" i="6"/>
  <c r="O28" i="6"/>
  <c r="L28" i="6"/>
  <c r="H28" i="6"/>
  <c r="E28" i="6"/>
  <c r="B28" i="6"/>
  <c r="R27" i="6"/>
  <c r="O27" i="6"/>
  <c r="L27" i="6"/>
  <c r="H27" i="6"/>
  <c r="E27" i="6"/>
  <c r="B27" i="6"/>
  <c r="R26" i="6"/>
  <c r="O26" i="6"/>
  <c r="L26" i="6"/>
  <c r="H26" i="6"/>
  <c r="E26" i="6"/>
  <c r="B26" i="6"/>
  <c r="R25" i="6"/>
  <c r="O25" i="6"/>
  <c r="L25" i="6"/>
  <c r="H25" i="6"/>
  <c r="E25" i="6"/>
  <c r="B25" i="6"/>
  <c r="R24" i="6"/>
  <c r="O24" i="6"/>
  <c r="L24" i="6"/>
  <c r="H24" i="6"/>
  <c r="E24" i="6"/>
  <c r="B24" i="6"/>
  <c r="R23" i="6"/>
  <c r="O23" i="6"/>
  <c r="L23" i="6"/>
  <c r="H23" i="6"/>
  <c r="E23" i="6"/>
  <c r="B23" i="6"/>
  <c r="R22" i="6"/>
  <c r="O22" i="6"/>
  <c r="L22" i="6"/>
  <c r="H22" i="6"/>
  <c r="E22" i="6"/>
  <c r="B22" i="6"/>
  <c r="R21" i="6"/>
  <c r="O21" i="6"/>
  <c r="L21" i="6"/>
  <c r="H21" i="6"/>
  <c r="E21" i="6"/>
  <c r="B21" i="6"/>
  <c r="R20" i="6"/>
  <c r="O20" i="6"/>
  <c r="L20" i="6"/>
  <c r="H20" i="6"/>
  <c r="E20" i="6"/>
  <c r="B20" i="6"/>
  <c r="R19" i="6"/>
  <c r="O19" i="6"/>
  <c r="L19" i="6"/>
  <c r="H19" i="6"/>
  <c r="E19" i="6"/>
  <c r="B19" i="6"/>
  <c r="R18" i="6"/>
  <c r="O18" i="6"/>
  <c r="L18" i="6"/>
  <c r="H18" i="6"/>
  <c r="E18" i="6"/>
  <c r="B18" i="6"/>
  <c r="R17" i="6"/>
  <c r="O17" i="6"/>
  <c r="L17" i="6"/>
  <c r="H17" i="6"/>
  <c r="E17" i="6"/>
  <c r="B17" i="6"/>
  <c r="R16" i="6"/>
  <c r="O16" i="6"/>
  <c r="L16" i="6"/>
  <c r="H16" i="6"/>
  <c r="E16" i="6"/>
  <c r="B16" i="6"/>
  <c r="R15" i="6"/>
  <c r="O15" i="6"/>
  <c r="L15" i="6"/>
  <c r="H15" i="6"/>
  <c r="E15" i="6"/>
  <c r="B15" i="6"/>
  <c r="R14" i="6"/>
  <c r="O14" i="6"/>
  <c r="L14" i="6"/>
  <c r="H14" i="6"/>
  <c r="E14" i="6"/>
  <c r="B14" i="6"/>
  <c r="R13" i="6"/>
  <c r="O13" i="6"/>
  <c r="L13" i="6"/>
  <c r="H13" i="6"/>
  <c r="E13" i="6"/>
  <c r="B13" i="6"/>
  <c r="R12" i="6"/>
  <c r="O12" i="6"/>
  <c r="L12" i="6"/>
  <c r="H12" i="6"/>
  <c r="E12" i="6"/>
  <c r="B12" i="6"/>
  <c r="R11" i="6"/>
  <c r="O11" i="6"/>
  <c r="L11" i="6"/>
  <c r="H11" i="6"/>
  <c r="E11" i="6"/>
  <c r="B11" i="6"/>
  <c r="R10" i="6"/>
  <c r="O10" i="6"/>
  <c r="L10" i="6"/>
  <c r="H10" i="6"/>
  <c r="E10" i="6"/>
  <c r="B10" i="6"/>
  <c r="R9" i="6"/>
  <c r="O9" i="6"/>
  <c r="L9" i="6"/>
  <c r="H9" i="6"/>
  <c r="E9" i="6"/>
  <c r="B9" i="6"/>
  <c r="R8" i="6"/>
  <c r="O8" i="6"/>
  <c r="L8" i="6"/>
  <c r="H8" i="6"/>
  <c r="E8" i="6"/>
  <c r="B8" i="6"/>
  <c r="R7" i="6"/>
  <c r="O7" i="6"/>
  <c r="L7" i="6"/>
  <c r="H7" i="6"/>
  <c r="E7" i="6"/>
  <c r="B7" i="6"/>
  <c r="R6" i="6"/>
  <c r="O6" i="6"/>
  <c r="L6" i="6"/>
  <c r="J6" i="6"/>
  <c r="I6" i="6"/>
  <c r="G6" i="6"/>
  <c r="F6" i="6"/>
  <c r="D6" i="6"/>
  <c r="C6" i="6"/>
  <c r="D6" i="5"/>
  <c r="G6" i="5"/>
  <c r="C6" i="5"/>
  <c r="H33" i="5"/>
  <c r="E33" i="5"/>
  <c r="B33" i="5"/>
  <c r="H32" i="5"/>
  <c r="E32" i="5"/>
  <c r="B32" i="5"/>
  <c r="H31" i="5"/>
  <c r="E31" i="5"/>
  <c r="B31" i="5"/>
  <c r="H30" i="5"/>
  <c r="E30" i="5"/>
  <c r="B30" i="5"/>
  <c r="R29" i="5"/>
  <c r="O29" i="5"/>
  <c r="L29" i="5"/>
  <c r="H29" i="5"/>
  <c r="E29" i="5"/>
  <c r="B29" i="5"/>
  <c r="R28" i="5"/>
  <c r="O28" i="5"/>
  <c r="L28" i="5"/>
  <c r="H28" i="5"/>
  <c r="E28" i="5"/>
  <c r="B28" i="5"/>
  <c r="R27" i="5"/>
  <c r="O27" i="5"/>
  <c r="L27" i="5"/>
  <c r="H27" i="5"/>
  <c r="E27" i="5"/>
  <c r="B27" i="5"/>
  <c r="R26" i="5"/>
  <c r="O26" i="5"/>
  <c r="L26" i="5"/>
  <c r="H26" i="5"/>
  <c r="E26" i="5"/>
  <c r="B26" i="5"/>
  <c r="R25" i="5"/>
  <c r="O25" i="5"/>
  <c r="L25" i="5"/>
  <c r="H25" i="5"/>
  <c r="E25" i="5"/>
  <c r="B25" i="5"/>
  <c r="R24" i="5"/>
  <c r="O24" i="5"/>
  <c r="L24" i="5"/>
  <c r="H24" i="5"/>
  <c r="E24" i="5"/>
  <c r="B24" i="5"/>
  <c r="R23" i="5"/>
  <c r="O23" i="5"/>
  <c r="L23" i="5"/>
  <c r="H23" i="5"/>
  <c r="E23" i="5"/>
  <c r="B23" i="5"/>
  <c r="R22" i="5"/>
  <c r="O22" i="5"/>
  <c r="L22" i="5"/>
  <c r="H22" i="5"/>
  <c r="E22" i="5"/>
  <c r="B22" i="5"/>
  <c r="R21" i="5"/>
  <c r="O21" i="5"/>
  <c r="L21" i="5"/>
  <c r="H21" i="5"/>
  <c r="E21" i="5"/>
  <c r="B21" i="5"/>
  <c r="R20" i="5"/>
  <c r="O20" i="5"/>
  <c r="L20" i="5"/>
  <c r="H20" i="5"/>
  <c r="E20" i="5"/>
  <c r="B20" i="5"/>
  <c r="R19" i="5"/>
  <c r="O19" i="5"/>
  <c r="L19" i="5"/>
  <c r="H19" i="5"/>
  <c r="E19" i="5"/>
  <c r="B19" i="5"/>
  <c r="R18" i="5"/>
  <c r="O18" i="5"/>
  <c r="L18" i="5"/>
  <c r="H18" i="5"/>
  <c r="E18" i="5"/>
  <c r="B18" i="5"/>
  <c r="R17" i="5"/>
  <c r="O17" i="5"/>
  <c r="L17" i="5"/>
  <c r="H17" i="5"/>
  <c r="E17" i="5"/>
  <c r="B17" i="5"/>
  <c r="R16" i="5"/>
  <c r="O16" i="5"/>
  <c r="L16" i="5"/>
  <c r="H16" i="5"/>
  <c r="E16" i="5"/>
  <c r="B16" i="5"/>
  <c r="R15" i="5"/>
  <c r="O15" i="5"/>
  <c r="L15" i="5"/>
  <c r="H15" i="5"/>
  <c r="E15" i="5"/>
  <c r="B15" i="5"/>
  <c r="R14" i="5"/>
  <c r="O14" i="5"/>
  <c r="L14" i="5"/>
  <c r="H14" i="5"/>
  <c r="E14" i="5"/>
  <c r="B14" i="5"/>
  <c r="R13" i="5"/>
  <c r="O13" i="5"/>
  <c r="L13" i="5"/>
  <c r="H13" i="5"/>
  <c r="E13" i="5"/>
  <c r="B13" i="5"/>
  <c r="R12" i="5"/>
  <c r="O12" i="5"/>
  <c r="L12" i="5"/>
  <c r="H12" i="5"/>
  <c r="E12" i="5"/>
  <c r="B12" i="5"/>
  <c r="R11" i="5"/>
  <c r="O11" i="5"/>
  <c r="L11" i="5"/>
  <c r="H11" i="5"/>
  <c r="E11" i="5"/>
  <c r="B11" i="5"/>
  <c r="R10" i="5"/>
  <c r="O10" i="5"/>
  <c r="L10" i="5"/>
  <c r="H10" i="5"/>
  <c r="E10" i="5"/>
  <c r="B10" i="5"/>
  <c r="R9" i="5"/>
  <c r="O9" i="5"/>
  <c r="L9" i="5"/>
  <c r="H9" i="5"/>
  <c r="E9" i="5"/>
  <c r="B9" i="5"/>
  <c r="R8" i="5"/>
  <c r="O8" i="5"/>
  <c r="L8" i="5"/>
  <c r="H8" i="5"/>
  <c r="E8" i="5"/>
  <c r="B8" i="5"/>
  <c r="R7" i="5"/>
  <c r="O7" i="5"/>
  <c r="L7" i="5"/>
  <c r="H7" i="5"/>
  <c r="E7" i="5"/>
  <c r="B7" i="5"/>
  <c r="R6" i="5"/>
  <c r="O6" i="5"/>
  <c r="L6" i="5"/>
  <c r="J6" i="5"/>
  <c r="I6" i="5"/>
  <c r="F6" i="5"/>
  <c r="B6" i="8" l="1"/>
  <c r="E6" i="7"/>
  <c r="B6" i="7"/>
  <c r="H6" i="6"/>
  <c r="E6" i="6"/>
  <c r="B6" i="6"/>
  <c r="H6" i="5"/>
  <c r="E6" i="5"/>
  <c r="B6" i="5"/>
  <c r="J6" i="4" l="1"/>
  <c r="I6" i="4"/>
  <c r="G6" i="4"/>
  <c r="E6" i="4" s="1"/>
  <c r="F6" i="4"/>
  <c r="C6" i="4"/>
  <c r="D6" i="4"/>
  <c r="H32" i="4" l="1"/>
  <c r="H33" i="4"/>
  <c r="E32" i="4"/>
  <c r="E33" i="4"/>
  <c r="B32" i="4"/>
  <c r="B33" i="4"/>
  <c r="R29" i="4"/>
  <c r="O29" i="4"/>
  <c r="L29" i="4"/>
  <c r="H31" i="4"/>
  <c r="E31" i="4"/>
  <c r="B31" i="4"/>
  <c r="H30" i="4"/>
  <c r="E30" i="4"/>
  <c r="B30" i="4"/>
  <c r="H29" i="4"/>
  <c r="E29" i="4"/>
  <c r="B29" i="4"/>
  <c r="H28" i="4"/>
  <c r="E28" i="4"/>
  <c r="B28" i="4"/>
  <c r="H27" i="4"/>
  <c r="E27" i="4"/>
  <c r="B27" i="4"/>
  <c r="R28" i="4"/>
  <c r="O28" i="4"/>
  <c r="L28" i="4"/>
  <c r="H26" i="4"/>
  <c r="E26" i="4"/>
  <c r="B26" i="4"/>
  <c r="R27" i="4"/>
  <c r="O27" i="4"/>
  <c r="L27" i="4"/>
  <c r="H25" i="4"/>
  <c r="E25" i="4"/>
  <c r="B25" i="4"/>
  <c r="R26" i="4"/>
  <c r="O26" i="4"/>
  <c r="L26" i="4"/>
  <c r="H24" i="4"/>
  <c r="E24" i="4"/>
  <c r="B24" i="4"/>
  <c r="R25" i="4"/>
  <c r="O25" i="4"/>
  <c r="L25" i="4"/>
  <c r="H23" i="4"/>
  <c r="E23" i="4"/>
  <c r="B23" i="4"/>
  <c r="R24" i="4"/>
  <c r="O24" i="4"/>
  <c r="L24" i="4"/>
  <c r="H22" i="4"/>
  <c r="E22" i="4"/>
  <c r="B22" i="4"/>
  <c r="R23" i="4"/>
  <c r="O23" i="4"/>
  <c r="L23" i="4"/>
  <c r="H21" i="4"/>
  <c r="E21" i="4"/>
  <c r="B21" i="4"/>
  <c r="R22" i="4"/>
  <c r="O22" i="4"/>
  <c r="L22" i="4"/>
  <c r="H20" i="4"/>
  <c r="E20" i="4"/>
  <c r="B20" i="4"/>
  <c r="R21" i="4"/>
  <c r="O21" i="4"/>
  <c r="L21" i="4"/>
  <c r="H19" i="4"/>
  <c r="E19" i="4"/>
  <c r="B19" i="4"/>
  <c r="R20" i="4"/>
  <c r="O20" i="4"/>
  <c r="L20" i="4"/>
  <c r="H18" i="4"/>
  <c r="E18" i="4"/>
  <c r="B18" i="4"/>
  <c r="R19" i="4"/>
  <c r="O19" i="4"/>
  <c r="L19" i="4"/>
  <c r="H17" i="4"/>
  <c r="E17" i="4"/>
  <c r="B17" i="4"/>
  <c r="R18" i="4"/>
  <c r="O18" i="4"/>
  <c r="L18" i="4"/>
  <c r="H16" i="4"/>
  <c r="E16" i="4"/>
  <c r="B16" i="4"/>
  <c r="R17" i="4"/>
  <c r="O17" i="4"/>
  <c r="L17" i="4"/>
  <c r="H15" i="4"/>
  <c r="E15" i="4"/>
  <c r="B15" i="4"/>
  <c r="R16" i="4"/>
  <c r="O16" i="4"/>
  <c r="L16" i="4"/>
  <c r="H14" i="4"/>
  <c r="E14" i="4"/>
  <c r="B14" i="4"/>
  <c r="R15" i="4"/>
  <c r="O15" i="4"/>
  <c r="L15" i="4"/>
  <c r="R14" i="4"/>
  <c r="O14" i="4"/>
  <c r="L14" i="4"/>
  <c r="R13" i="4"/>
  <c r="O13" i="4"/>
  <c r="L13" i="4"/>
  <c r="H13" i="4"/>
  <c r="E13" i="4"/>
  <c r="B13" i="4"/>
  <c r="R12" i="4"/>
  <c r="O12" i="4"/>
  <c r="L12" i="4"/>
  <c r="H12" i="4"/>
  <c r="E12" i="4"/>
  <c r="B12" i="4"/>
  <c r="R11" i="4"/>
  <c r="O11" i="4"/>
  <c r="L11" i="4"/>
  <c r="H11" i="4"/>
  <c r="E11" i="4"/>
  <c r="B11" i="4"/>
  <c r="R10" i="4"/>
  <c r="O10" i="4"/>
  <c r="L10" i="4"/>
  <c r="H10" i="4"/>
  <c r="E10" i="4"/>
  <c r="B10" i="4"/>
  <c r="R9" i="4"/>
  <c r="O9" i="4"/>
  <c r="L9" i="4"/>
  <c r="H9" i="4"/>
  <c r="E9" i="4"/>
  <c r="B9" i="4"/>
  <c r="R8" i="4"/>
  <c r="O8" i="4"/>
  <c r="L8" i="4"/>
  <c r="H8" i="4"/>
  <c r="E8" i="4"/>
  <c r="B8" i="4"/>
  <c r="R7" i="4"/>
  <c r="O7" i="4"/>
  <c r="L7" i="4"/>
  <c r="H7" i="4"/>
  <c r="E7" i="4"/>
  <c r="B7" i="4"/>
  <c r="R6" i="4"/>
  <c r="O6" i="4"/>
  <c r="L6" i="4"/>
  <c r="B6" i="4" l="1"/>
  <c r="H6" i="4"/>
  <c r="H33" i="3"/>
  <c r="E33" i="3"/>
  <c r="B33" i="3"/>
  <c r="H32" i="3"/>
  <c r="E32" i="3"/>
  <c r="B32" i="3"/>
  <c r="H31" i="3"/>
  <c r="E31" i="3"/>
  <c r="B31" i="3"/>
  <c r="R30" i="3"/>
  <c r="O30" i="3"/>
  <c r="L30" i="3"/>
  <c r="H30" i="3"/>
  <c r="E30" i="3"/>
  <c r="B30" i="3"/>
  <c r="R29" i="3"/>
  <c r="O29" i="3"/>
  <c r="L29" i="3"/>
  <c r="H29" i="3"/>
  <c r="E29" i="3"/>
  <c r="B29" i="3"/>
  <c r="R28" i="3"/>
  <c r="O28" i="3"/>
  <c r="L28" i="3"/>
  <c r="H28" i="3"/>
  <c r="E28" i="3"/>
  <c r="B28" i="3"/>
  <c r="R27" i="3"/>
  <c r="O27" i="3"/>
  <c r="L27" i="3"/>
  <c r="H27" i="3"/>
  <c r="E27" i="3"/>
  <c r="B27" i="3"/>
  <c r="R26" i="3"/>
  <c r="O26" i="3"/>
  <c r="L26" i="3"/>
  <c r="H26" i="3"/>
  <c r="E26" i="3"/>
  <c r="B26" i="3"/>
  <c r="R25" i="3"/>
  <c r="O25" i="3"/>
  <c r="L25" i="3"/>
  <c r="H25" i="3"/>
  <c r="E25" i="3"/>
  <c r="B25" i="3"/>
  <c r="R24" i="3"/>
  <c r="O24" i="3"/>
  <c r="L24" i="3"/>
  <c r="H24" i="3"/>
  <c r="E24" i="3"/>
  <c r="B24" i="3"/>
  <c r="R23" i="3"/>
  <c r="O23" i="3"/>
  <c r="L23" i="3"/>
  <c r="H23" i="3"/>
  <c r="E23" i="3"/>
  <c r="B23" i="3"/>
  <c r="R22" i="3"/>
  <c r="O22" i="3"/>
  <c r="L22" i="3"/>
  <c r="H22" i="3"/>
  <c r="E22" i="3"/>
  <c r="B22" i="3"/>
  <c r="R21" i="3"/>
  <c r="O21" i="3"/>
  <c r="L21" i="3"/>
  <c r="H21" i="3"/>
  <c r="E21" i="3"/>
  <c r="B21" i="3"/>
  <c r="R20" i="3"/>
  <c r="O20" i="3"/>
  <c r="L20" i="3"/>
  <c r="H20" i="3"/>
  <c r="E20" i="3"/>
  <c r="B20" i="3"/>
  <c r="R19" i="3"/>
  <c r="O19" i="3"/>
  <c r="L19" i="3"/>
  <c r="H19" i="3"/>
  <c r="E19" i="3"/>
  <c r="B19" i="3"/>
  <c r="R18" i="3"/>
  <c r="O18" i="3"/>
  <c r="L18" i="3"/>
  <c r="H18" i="3"/>
  <c r="E18" i="3"/>
  <c r="B18" i="3"/>
  <c r="R17" i="3"/>
  <c r="O17" i="3"/>
  <c r="L17" i="3"/>
  <c r="H17" i="3"/>
  <c r="E17" i="3"/>
  <c r="B17" i="3"/>
  <c r="R16" i="3"/>
  <c r="O16" i="3"/>
  <c r="L16" i="3"/>
  <c r="H16" i="3"/>
  <c r="E16" i="3"/>
  <c r="B16" i="3"/>
  <c r="R15" i="3"/>
  <c r="O15" i="3"/>
  <c r="L15" i="3"/>
  <c r="H15" i="3"/>
  <c r="E15" i="3"/>
  <c r="B15" i="3"/>
  <c r="R14" i="3"/>
  <c r="O14" i="3"/>
  <c r="L14" i="3"/>
  <c r="H14" i="3"/>
  <c r="E14" i="3"/>
  <c r="B14" i="3"/>
  <c r="R13" i="3"/>
  <c r="O13" i="3"/>
  <c r="L13" i="3"/>
  <c r="H13" i="3"/>
  <c r="E13" i="3"/>
  <c r="B13" i="3"/>
  <c r="R12" i="3"/>
  <c r="O12" i="3"/>
  <c r="L12" i="3"/>
  <c r="H12" i="3"/>
  <c r="E12" i="3"/>
  <c r="B12" i="3"/>
  <c r="R11" i="3"/>
  <c r="O11" i="3"/>
  <c r="L11" i="3"/>
  <c r="H11" i="3"/>
  <c r="E11" i="3"/>
  <c r="B11" i="3"/>
  <c r="R10" i="3"/>
  <c r="O10" i="3"/>
  <c r="L10" i="3"/>
  <c r="H10" i="3"/>
  <c r="E10" i="3"/>
  <c r="B10" i="3"/>
  <c r="R9" i="3"/>
  <c r="O9" i="3"/>
  <c r="L9" i="3"/>
  <c r="H9" i="3"/>
  <c r="E9" i="3"/>
  <c r="B9" i="3"/>
  <c r="R8" i="3"/>
  <c r="O8" i="3"/>
  <c r="L8" i="3"/>
  <c r="H8" i="3"/>
  <c r="E8" i="3"/>
  <c r="B8" i="3"/>
  <c r="R7" i="3"/>
  <c r="O7" i="3"/>
  <c r="L7" i="3"/>
  <c r="H7" i="3"/>
  <c r="E7" i="3"/>
  <c r="B7" i="3"/>
  <c r="R6" i="3"/>
  <c r="O6" i="3"/>
  <c r="L6" i="3"/>
  <c r="J6" i="3"/>
  <c r="I6" i="3"/>
  <c r="G6" i="3"/>
  <c r="F6" i="3"/>
  <c r="D6" i="3"/>
  <c r="C6" i="3"/>
  <c r="B6" i="3" l="1"/>
  <c r="E6" i="3"/>
  <c r="H6" i="3"/>
  <c r="H33" i="2"/>
  <c r="E33" i="2"/>
  <c r="B33" i="2"/>
  <c r="H32" i="2"/>
  <c r="E32" i="2"/>
  <c r="B32" i="2"/>
  <c r="H31" i="2"/>
  <c r="E31" i="2"/>
  <c r="B31" i="2"/>
  <c r="R30" i="2"/>
  <c r="O30" i="2"/>
  <c r="L30" i="2"/>
  <c r="H30" i="2"/>
  <c r="E30" i="2"/>
  <c r="B30" i="2"/>
  <c r="R29" i="2"/>
  <c r="O29" i="2"/>
  <c r="L29" i="2"/>
  <c r="H29" i="2"/>
  <c r="E29" i="2"/>
  <c r="B29" i="2"/>
  <c r="R28" i="2"/>
  <c r="O28" i="2"/>
  <c r="L28" i="2"/>
  <c r="H28" i="2"/>
  <c r="E28" i="2"/>
  <c r="B28" i="2"/>
  <c r="R27" i="2"/>
  <c r="O27" i="2"/>
  <c r="L27" i="2"/>
  <c r="H27" i="2"/>
  <c r="E27" i="2"/>
  <c r="B27" i="2"/>
  <c r="R26" i="2"/>
  <c r="O26" i="2"/>
  <c r="L26" i="2"/>
  <c r="H26" i="2"/>
  <c r="E26" i="2"/>
  <c r="B26" i="2"/>
  <c r="R25" i="2"/>
  <c r="O25" i="2"/>
  <c r="L25" i="2"/>
  <c r="H25" i="2"/>
  <c r="E25" i="2"/>
  <c r="B25" i="2"/>
  <c r="R24" i="2"/>
  <c r="O24" i="2"/>
  <c r="L24" i="2"/>
  <c r="H24" i="2"/>
  <c r="E24" i="2"/>
  <c r="B24" i="2"/>
  <c r="R23" i="2"/>
  <c r="O23" i="2"/>
  <c r="L23" i="2"/>
  <c r="H23" i="2"/>
  <c r="E23" i="2"/>
  <c r="B23" i="2"/>
  <c r="R22" i="2"/>
  <c r="O22" i="2"/>
  <c r="L22" i="2"/>
  <c r="H22" i="2"/>
  <c r="E22" i="2"/>
  <c r="B22" i="2"/>
  <c r="R21" i="2"/>
  <c r="O21" i="2"/>
  <c r="L21" i="2"/>
  <c r="H21" i="2"/>
  <c r="E21" i="2"/>
  <c r="B21" i="2"/>
  <c r="R20" i="2"/>
  <c r="O20" i="2"/>
  <c r="L20" i="2"/>
  <c r="H20" i="2"/>
  <c r="E20" i="2"/>
  <c r="B20" i="2"/>
  <c r="R19" i="2"/>
  <c r="O19" i="2"/>
  <c r="L19" i="2"/>
  <c r="H19" i="2"/>
  <c r="E19" i="2"/>
  <c r="B19" i="2"/>
  <c r="R18" i="2"/>
  <c r="O18" i="2"/>
  <c r="L18" i="2"/>
  <c r="H18" i="2"/>
  <c r="E18" i="2"/>
  <c r="B18" i="2"/>
  <c r="R17" i="2"/>
  <c r="O17" i="2"/>
  <c r="L17" i="2"/>
  <c r="H17" i="2"/>
  <c r="E17" i="2"/>
  <c r="B17" i="2"/>
  <c r="R16" i="2"/>
  <c r="O16" i="2"/>
  <c r="L16" i="2"/>
  <c r="H16" i="2"/>
  <c r="E16" i="2"/>
  <c r="B16" i="2"/>
  <c r="R15" i="2"/>
  <c r="O15" i="2"/>
  <c r="L15" i="2"/>
  <c r="H15" i="2"/>
  <c r="E15" i="2"/>
  <c r="B15" i="2"/>
  <c r="R14" i="2"/>
  <c r="O14" i="2"/>
  <c r="L14" i="2"/>
  <c r="H14" i="2"/>
  <c r="E14" i="2"/>
  <c r="B14" i="2"/>
  <c r="R13" i="2"/>
  <c r="O13" i="2"/>
  <c r="L13" i="2"/>
  <c r="H13" i="2"/>
  <c r="E13" i="2"/>
  <c r="B13" i="2"/>
  <c r="R12" i="2"/>
  <c r="O12" i="2"/>
  <c r="L12" i="2"/>
  <c r="H12" i="2"/>
  <c r="E12" i="2"/>
  <c r="B12" i="2"/>
  <c r="R11" i="2"/>
  <c r="O11" i="2"/>
  <c r="L11" i="2"/>
  <c r="H11" i="2"/>
  <c r="E11" i="2"/>
  <c r="B11" i="2"/>
  <c r="R10" i="2"/>
  <c r="O10" i="2"/>
  <c r="L10" i="2"/>
  <c r="H10" i="2"/>
  <c r="E10" i="2"/>
  <c r="B10" i="2"/>
  <c r="R9" i="2"/>
  <c r="O9" i="2"/>
  <c r="L9" i="2"/>
  <c r="H9" i="2"/>
  <c r="E9" i="2"/>
  <c r="B9" i="2"/>
  <c r="R8" i="2"/>
  <c r="O8" i="2"/>
  <c r="L8" i="2"/>
  <c r="H8" i="2"/>
  <c r="E8" i="2"/>
  <c r="B8" i="2"/>
  <c r="R7" i="2"/>
  <c r="O7" i="2"/>
  <c r="L7" i="2"/>
  <c r="H7" i="2"/>
  <c r="E7" i="2"/>
  <c r="B7" i="2"/>
  <c r="R6" i="2"/>
  <c r="O6" i="2"/>
  <c r="L6" i="2"/>
  <c r="J6" i="2"/>
  <c r="I6" i="2"/>
  <c r="G6" i="2"/>
  <c r="F6" i="2"/>
  <c r="E6" i="2" s="1"/>
  <c r="D6" i="2"/>
  <c r="C6" i="2"/>
  <c r="H33" i="1"/>
  <c r="E33" i="1"/>
  <c r="B33" i="1"/>
  <c r="H32" i="1"/>
  <c r="E32" i="1"/>
  <c r="B32" i="1"/>
  <c r="H31" i="1"/>
  <c r="E31" i="1"/>
  <c r="B31" i="1"/>
  <c r="R30" i="1"/>
  <c r="O30" i="1"/>
  <c r="L30" i="1"/>
  <c r="H30" i="1"/>
  <c r="E30" i="1"/>
  <c r="B30" i="1"/>
  <c r="R29" i="1"/>
  <c r="O29" i="1"/>
  <c r="L29" i="1"/>
  <c r="H29" i="1"/>
  <c r="E29" i="1"/>
  <c r="B29" i="1"/>
  <c r="R28" i="1"/>
  <c r="O28" i="1"/>
  <c r="L28" i="1"/>
  <c r="H28" i="1"/>
  <c r="E28" i="1"/>
  <c r="B28" i="1"/>
  <c r="R27" i="1"/>
  <c r="O27" i="1"/>
  <c r="L27" i="1"/>
  <c r="H27" i="1"/>
  <c r="E27" i="1"/>
  <c r="B27" i="1"/>
  <c r="R26" i="1"/>
  <c r="O26" i="1"/>
  <c r="L26" i="1"/>
  <c r="H26" i="1"/>
  <c r="E26" i="1"/>
  <c r="B26" i="1"/>
  <c r="R25" i="1"/>
  <c r="O25" i="1"/>
  <c r="L25" i="1"/>
  <c r="H25" i="1"/>
  <c r="E25" i="1"/>
  <c r="B25" i="1"/>
  <c r="R24" i="1"/>
  <c r="O24" i="1"/>
  <c r="L24" i="1"/>
  <c r="H24" i="1"/>
  <c r="E24" i="1"/>
  <c r="B24" i="1"/>
  <c r="R23" i="1"/>
  <c r="O23" i="1"/>
  <c r="L23" i="1"/>
  <c r="H23" i="1"/>
  <c r="E23" i="1"/>
  <c r="B23" i="1"/>
  <c r="R22" i="1"/>
  <c r="O22" i="1"/>
  <c r="L22" i="1"/>
  <c r="H22" i="1"/>
  <c r="E22" i="1"/>
  <c r="B22" i="1"/>
  <c r="R21" i="1"/>
  <c r="O21" i="1"/>
  <c r="L21" i="1"/>
  <c r="H21" i="1"/>
  <c r="E21" i="1"/>
  <c r="B21" i="1"/>
  <c r="R20" i="1"/>
  <c r="O20" i="1"/>
  <c r="L20" i="1"/>
  <c r="H20" i="1"/>
  <c r="E20" i="1"/>
  <c r="B20" i="1"/>
  <c r="R19" i="1"/>
  <c r="O19" i="1"/>
  <c r="L19" i="1"/>
  <c r="H19" i="1"/>
  <c r="E19" i="1"/>
  <c r="B19" i="1"/>
  <c r="R18" i="1"/>
  <c r="O18" i="1"/>
  <c r="L18" i="1"/>
  <c r="H18" i="1"/>
  <c r="E18" i="1"/>
  <c r="B18" i="1"/>
  <c r="R17" i="1"/>
  <c r="O17" i="1"/>
  <c r="L17" i="1"/>
  <c r="H17" i="1"/>
  <c r="E17" i="1"/>
  <c r="B17" i="1"/>
  <c r="R16" i="1"/>
  <c r="O16" i="1"/>
  <c r="L16" i="1"/>
  <c r="H16" i="1"/>
  <c r="E16" i="1"/>
  <c r="B16" i="1"/>
  <c r="R15" i="1"/>
  <c r="O15" i="1"/>
  <c r="L15" i="1"/>
  <c r="H15" i="1"/>
  <c r="E15" i="1"/>
  <c r="B15" i="1"/>
  <c r="R14" i="1"/>
  <c r="O14" i="1"/>
  <c r="L14" i="1"/>
  <c r="H14" i="1"/>
  <c r="E14" i="1"/>
  <c r="B14" i="1"/>
  <c r="R13" i="1"/>
  <c r="O13" i="1"/>
  <c r="L13" i="1"/>
  <c r="H13" i="1"/>
  <c r="E13" i="1"/>
  <c r="B13" i="1"/>
  <c r="R12" i="1"/>
  <c r="O12" i="1"/>
  <c r="L12" i="1"/>
  <c r="H12" i="1"/>
  <c r="E12" i="1"/>
  <c r="B12" i="1"/>
  <c r="R11" i="1"/>
  <c r="O11" i="1"/>
  <c r="L11" i="1"/>
  <c r="H11" i="1"/>
  <c r="E11" i="1"/>
  <c r="B11" i="1"/>
  <c r="R10" i="1"/>
  <c r="O10" i="1"/>
  <c r="L10" i="1"/>
  <c r="H10" i="1"/>
  <c r="E10" i="1"/>
  <c r="B10" i="1"/>
  <c r="R9" i="1"/>
  <c r="O9" i="1"/>
  <c r="L9" i="1"/>
  <c r="H9" i="1"/>
  <c r="E9" i="1"/>
  <c r="B9" i="1"/>
  <c r="R8" i="1"/>
  <c r="O8" i="1"/>
  <c r="L8" i="1"/>
  <c r="H8" i="1"/>
  <c r="E8" i="1"/>
  <c r="B8" i="1"/>
  <c r="R7" i="1"/>
  <c r="O7" i="1"/>
  <c r="L7" i="1"/>
  <c r="H7" i="1"/>
  <c r="E7" i="1"/>
  <c r="B7" i="1"/>
  <c r="R6" i="1"/>
  <c r="O6" i="1"/>
  <c r="L6" i="1"/>
  <c r="J6" i="1"/>
  <c r="I6" i="1"/>
  <c r="G6" i="1"/>
  <c r="F6" i="1"/>
  <c r="D6" i="1"/>
  <c r="C6" i="1"/>
  <c r="B6" i="1" l="1"/>
  <c r="H6" i="1"/>
  <c r="E6" i="1"/>
  <c r="B6" i="2"/>
  <c r="H6" i="2"/>
</calcChain>
</file>

<file path=xl/sharedStrings.xml><?xml version="1.0" encoding="utf-8"?>
<sst xmlns="http://schemas.openxmlformats.org/spreadsheetml/2006/main" count="937" uniqueCount="88">
  <si>
    <t>桃園市土地增值稅稅源-按納稅義務人性別分</t>
    <phoneticPr fontId="3" type="noConversion"/>
  </si>
  <si>
    <t>桃園市土地增值稅稅源-按納稅義務人性別分(續)</t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</si>
  <si>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107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</si>
  <si>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單位：筆</t>
    </r>
    <r>
      <rPr>
        <sz val="12"/>
        <color theme="1"/>
        <rFont val="Times New Roman"/>
        <family val="1"/>
      </rPr>
      <t xml:space="preserve"> ; </t>
    </r>
    <r>
      <rPr>
        <sz val="12"/>
        <color theme="1"/>
        <rFont val="標楷體"/>
        <family val="4"/>
        <charset val="136"/>
      </rPr>
      <t>平方公尺</t>
    </r>
    <r>
      <rPr>
        <sz val="12"/>
        <color theme="1"/>
        <rFont val="Times New Roman"/>
        <family val="1"/>
      </rPr>
      <t>;</t>
    </r>
    <r>
      <rPr>
        <sz val="12"/>
        <color theme="1"/>
        <rFont val="標楷體"/>
        <family val="4"/>
        <charset val="136"/>
      </rPr>
      <t>新臺幣元</t>
    </r>
    <phoneticPr fontId="2" type="noConversion"/>
  </si>
  <si>
    <r>
      <rPr>
        <sz val="12"/>
        <color theme="1"/>
        <rFont val="標楷體"/>
        <family val="4"/>
        <charset val="136"/>
      </rPr>
      <t>單位：筆</t>
    </r>
    <r>
      <rPr>
        <sz val="12"/>
        <color theme="1"/>
        <rFont val="Times New Roman"/>
        <family val="1"/>
      </rPr>
      <t xml:space="preserve"> ; </t>
    </r>
    <r>
      <rPr>
        <sz val="12"/>
        <color theme="1"/>
        <rFont val="標楷體"/>
        <family val="4"/>
        <charset val="136"/>
      </rPr>
      <t>平方公尺</t>
    </r>
    <r>
      <rPr>
        <sz val="12"/>
        <color theme="1"/>
        <rFont val="Times New Roman"/>
        <family val="1"/>
      </rPr>
      <t>;</t>
    </r>
    <r>
      <rPr>
        <sz val="12"/>
        <color theme="1"/>
        <rFont val="標楷體"/>
        <family val="4"/>
        <charset val="136"/>
      </rPr>
      <t>新臺幣元</t>
    </r>
  </si>
  <si>
    <r>
      <rPr>
        <sz val="12"/>
        <color theme="1"/>
        <rFont val="標楷體"/>
        <family val="4"/>
        <charset val="136"/>
      </rPr>
      <t>類別</t>
    </r>
  </si>
  <si>
    <r>
      <rPr>
        <sz val="12"/>
        <color theme="1"/>
        <rFont val="標楷體"/>
        <family val="4"/>
        <charset val="136"/>
      </rPr>
      <t>筆數</t>
    </r>
  </si>
  <si>
    <r>
      <rPr>
        <sz val="12"/>
        <color theme="1"/>
        <rFont val="標楷體"/>
        <family val="4"/>
        <charset val="136"/>
      </rPr>
      <t>面積</t>
    </r>
  </si>
  <si>
    <r>
      <rPr>
        <sz val="12"/>
        <color theme="1"/>
        <rFont val="標楷體"/>
        <family val="4"/>
        <charset val="136"/>
      </rPr>
      <t>移轉現值</t>
    </r>
  </si>
  <si>
    <t>合計</t>
    <phoneticPr fontId="2" type="noConversion"/>
  </si>
  <si>
    <t>男性</t>
    <phoneticPr fontId="2" type="noConversion"/>
  </si>
  <si>
    <t>女性</t>
    <phoneticPr fontId="2" type="noConversion"/>
  </si>
  <si>
    <t>合計</t>
  </si>
  <si>
    <r>
      <rPr>
        <sz val="12"/>
        <color theme="1"/>
        <rFont val="標楷體"/>
        <family val="4"/>
        <charset val="136"/>
      </rPr>
      <t>總計</t>
    </r>
  </si>
  <si>
    <r>
      <rPr>
        <sz val="12"/>
        <color theme="1"/>
        <rFont val="標楷體"/>
        <family val="4"/>
        <charset val="136"/>
      </rPr>
      <t>抵繳稅款</t>
    </r>
  </si>
  <si>
    <r>
      <rPr>
        <sz val="12"/>
        <color theme="1"/>
        <rFont val="標楷體"/>
        <family val="4"/>
        <charset val="136"/>
      </rPr>
      <t>合併</t>
    </r>
  </si>
  <si>
    <r>
      <rPr>
        <sz val="12"/>
        <color theme="1"/>
        <rFont val="標楷體"/>
        <family val="4"/>
        <charset val="136"/>
      </rPr>
      <t>水源減</t>
    </r>
    <r>
      <rPr>
        <sz val="12"/>
        <color theme="1"/>
        <rFont val="Times New Roman"/>
        <family val="1"/>
      </rPr>
      <t>20</t>
    </r>
  </si>
  <si>
    <r>
      <rPr>
        <sz val="12"/>
        <color theme="1"/>
        <rFont val="標楷體"/>
        <family val="4"/>
        <charset val="136"/>
      </rPr>
      <t>買賣</t>
    </r>
  </si>
  <si>
    <r>
      <rPr>
        <sz val="12"/>
        <color theme="1"/>
        <rFont val="標楷體"/>
        <family val="4"/>
        <charset val="136"/>
      </rPr>
      <t>水源減</t>
    </r>
    <r>
      <rPr>
        <sz val="12"/>
        <color theme="1"/>
        <rFont val="Times New Roman"/>
        <family val="1"/>
      </rPr>
      <t>30</t>
    </r>
  </si>
  <si>
    <r>
      <rPr>
        <sz val="12"/>
        <color theme="1"/>
        <rFont val="標楷體"/>
        <family val="4"/>
        <charset val="136"/>
      </rPr>
      <t>贈與</t>
    </r>
  </si>
  <si>
    <r>
      <rPr>
        <sz val="12"/>
        <color theme="1"/>
        <rFont val="標楷體"/>
        <family val="4"/>
        <charset val="136"/>
      </rPr>
      <t>水源減</t>
    </r>
    <r>
      <rPr>
        <sz val="12"/>
        <color theme="1"/>
        <rFont val="Times New Roman"/>
        <family val="1"/>
      </rPr>
      <t>50</t>
    </r>
  </si>
  <si>
    <r>
      <rPr>
        <sz val="12"/>
        <color theme="1"/>
        <rFont val="標楷體"/>
        <family val="4"/>
        <charset val="136"/>
      </rPr>
      <t>交換</t>
    </r>
  </si>
  <si>
    <r>
      <rPr>
        <sz val="12"/>
        <color theme="1"/>
        <rFont val="標楷體"/>
        <family val="4"/>
        <charset val="136"/>
      </rPr>
      <t>水源免稅</t>
    </r>
  </si>
  <si>
    <r>
      <rPr>
        <sz val="12"/>
        <color theme="1"/>
        <rFont val="標楷體"/>
        <family val="4"/>
        <charset val="136"/>
      </rPr>
      <t>典權</t>
    </r>
  </si>
  <si>
    <r>
      <rPr>
        <sz val="12"/>
        <color theme="1"/>
        <rFont val="標楷體"/>
        <family val="4"/>
        <charset val="136"/>
      </rPr>
      <t>信託取得</t>
    </r>
  </si>
  <si>
    <r>
      <rPr>
        <sz val="12"/>
        <color theme="1"/>
        <rFont val="標楷體"/>
        <family val="4"/>
        <charset val="136"/>
      </rPr>
      <t>分割</t>
    </r>
  </si>
  <si>
    <r>
      <rPr>
        <sz val="12"/>
        <color theme="1"/>
        <rFont val="標楷體"/>
        <family val="4"/>
        <charset val="136"/>
      </rPr>
      <t>判決移轉</t>
    </r>
  </si>
  <si>
    <r>
      <rPr>
        <sz val="12"/>
        <color theme="1"/>
        <rFont val="標楷體"/>
        <family val="4"/>
        <charset val="136"/>
      </rPr>
      <t>法院拍賣</t>
    </r>
  </si>
  <si>
    <r>
      <rPr>
        <sz val="12"/>
        <color theme="1"/>
        <rFont val="標楷體"/>
        <family val="4"/>
        <charset val="136"/>
      </rPr>
      <t>判決分割</t>
    </r>
  </si>
  <si>
    <r>
      <rPr>
        <sz val="12"/>
        <color theme="1"/>
        <rFont val="標楷體"/>
        <family val="4"/>
        <charset val="136"/>
      </rPr>
      <t>徵收減徵</t>
    </r>
    <r>
      <rPr>
        <sz val="12"/>
        <color theme="1"/>
        <rFont val="Times New Roman"/>
        <family val="1"/>
      </rPr>
      <t>40%</t>
    </r>
  </si>
  <si>
    <r>
      <rPr>
        <sz val="12"/>
        <color theme="1"/>
        <rFont val="標楷體"/>
        <family val="4"/>
        <charset val="136"/>
      </rPr>
      <t>私校受贈</t>
    </r>
  </si>
  <si>
    <r>
      <rPr>
        <sz val="12"/>
        <color theme="1"/>
        <rFont val="標楷體"/>
        <family val="4"/>
        <charset val="136"/>
      </rPr>
      <t>徵收減徵</t>
    </r>
    <r>
      <rPr>
        <sz val="12"/>
        <color theme="1"/>
        <rFont val="Times New Roman"/>
        <family val="1"/>
      </rPr>
      <t>70%</t>
    </r>
  </si>
  <si>
    <r>
      <rPr>
        <sz val="12"/>
        <color theme="1"/>
        <rFont val="標楷體"/>
        <family val="4"/>
        <charset val="136"/>
      </rPr>
      <t>徵收全免</t>
    </r>
  </si>
  <si>
    <r>
      <rPr>
        <sz val="12"/>
        <color theme="1"/>
        <rFont val="標楷體"/>
        <family val="4"/>
        <charset val="136"/>
      </rPr>
      <t>照價收買</t>
    </r>
  </si>
  <si>
    <r>
      <rPr>
        <sz val="12"/>
        <color theme="1"/>
        <rFont val="標楷體"/>
        <family val="4"/>
        <charset val="136"/>
      </rPr>
      <t>協議價購</t>
    </r>
  </si>
  <si>
    <r>
      <rPr>
        <sz val="12"/>
        <color theme="1"/>
        <rFont val="標楷體"/>
        <family val="4"/>
        <charset val="136"/>
      </rPr>
      <t>公有移轉</t>
    </r>
  </si>
  <si>
    <r>
      <rPr>
        <sz val="12"/>
        <color theme="1"/>
        <rFont val="標楷體"/>
        <family val="4"/>
        <charset val="136"/>
      </rPr>
      <t>農地合併</t>
    </r>
  </si>
  <si>
    <r>
      <rPr>
        <sz val="12"/>
        <color theme="1"/>
        <rFont val="標楷體"/>
        <family val="4"/>
        <charset val="136"/>
      </rPr>
      <t>政府受贈</t>
    </r>
  </si>
  <si>
    <r>
      <rPr>
        <sz val="12"/>
        <color theme="1"/>
        <rFont val="標楷體"/>
        <family val="4"/>
        <charset val="136"/>
      </rPr>
      <t>公設移轉</t>
    </r>
  </si>
  <si>
    <r>
      <rPr>
        <sz val="12"/>
        <color theme="1"/>
        <rFont val="標楷體"/>
        <family val="4"/>
        <charset val="136"/>
      </rPr>
      <t>政府贈與</t>
    </r>
  </si>
  <si>
    <r>
      <rPr>
        <sz val="12"/>
        <color theme="1"/>
        <rFont val="標楷體"/>
        <family val="4"/>
        <charset val="136"/>
      </rPr>
      <t>信託移轉</t>
    </r>
  </si>
  <si>
    <r>
      <rPr>
        <sz val="12"/>
        <color theme="1"/>
        <rFont val="標楷體"/>
        <family val="4"/>
        <charset val="136"/>
      </rPr>
      <t>配偶贈與</t>
    </r>
  </si>
  <si>
    <r>
      <rPr>
        <sz val="12"/>
        <color theme="1"/>
        <rFont val="標楷體"/>
        <family val="4"/>
        <charset val="136"/>
      </rPr>
      <t>金融合併</t>
    </r>
  </si>
  <si>
    <r>
      <rPr>
        <sz val="12"/>
        <color theme="1"/>
        <rFont val="標楷體"/>
        <family val="4"/>
        <charset val="136"/>
      </rPr>
      <t>社福受贈</t>
    </r>
  </si>
  <si>
    <r>
      <rPr>
        <sz val="12"/>
        <color theme="1"/>
        <rFont val="標楷體"/>
        <family val="4"/>
        <charset val="136"/>
      </rPr>
      <t>賸財不課</t>
    </r>
  </si>
  <si>
    <r>
      <rPr>
        <sz val="12"/>
        <color theme="1"/>
        <rFont val="標楷體"/>
        <family val="4"/>
        <charset val="136"/>
      </rPr>
      <t>領抵價地</t>
    </r>
  </si>
  <si>
    <r>
      <rPr>
        <sz val="12"/>
        <color theme="1"/>
        <rFont val="標楷體"/>
        <family val="4"/>
        <charset val="136"/>
      </rPr>
      <t>都市更新</t>
    </r>
  </si>
  <si>
    <r>
      <rPr>
        <sz val="12"/>
        <color theme="1"/>
        <rFont val="標楷體"/>
        <family val="4"/>
        <charset val="136"/>
      </rPr>
      <t>農地買賣</t>
    </r>
  </si>
  <si>
    <r>
      <rPr>
        <sz val="12"/>
        <color theme="1"/>
        <rFont val="標楷體"/>
        <family val="4"/>
        <charset val="136"/>
      </rPr>
      <t>都更減徵</t>
    </r>
  </si>
  <si>
    <r>
      <rPr>
        <sz val="12"/>
        <color theme="1"/>
        <rFont val="標楷體"/>
        <family val="4"/>
        <charset val="136"/>
      </rPr>
      <t>農地贈與</t>
    </r>
  </si>
  <si>
    <r>
      <rPr>
        <sz val="12"/>
        <color theme="1"/>
        <rFont val="標楷體"/>
        <family val="4"/>
        <charset val="136"/>
      </rPr>
      <t>一般賸財</t>
    </r>
  </si>
  <si>
    <r>
      <rPr>
        <sz val="12"/>
        <color theme="1"/>
        <rFont val="標楷體"/>
        <family val="4"/>
        <charset val="136"/>
      </rPr>
      <t>農地交換</t>
    </r>
  </si>
  <si>
    <r>
      <rPr>
        <sz val="12"/>
        <color theme="1"/>
        <rFont val="標楷體"/>
        <family val="4"/>
        <charset val="136"/>
      </rPr>
      <t>信託歸屬</t>
    </r>
  </si>
  <si>
    <r>
      <rPr>
        <sz val="12"/>
        <color theme="1"/>
        <rFont val="標楷體"/>
        <family val="4"/>
        <charset val="136"/>
      </rPr>
      <t>農地分割</t>
    </r>
  </si>
  <si>
    <r>
      <rPr>
        <sz val="12"/>
        <color theme="1"/>
        <rFont val="標楷體"/>
        <family val="4"/>
        <charset val="136"/>
      </rPr>
      <t>都更記存</t>
    </r>
  </si>
  <si>
    <r>
      <rPr>
        <sz val="12"/>
        <color theme="1"/>
        <rFont val="標楷體"/>
        <family val="4"/>
        <charset val="136"/>
      </rPr>
      <t>農地法拍</t>
    </r>
  </si>
  <si>
    <r>
      <rPr>
        <sz val="12"/>
        <color theme="1"/>
        <rFont val="標楷體"/>
        <family val="4"/>
        <charset val="136"/>
      </rPr>
      <t>視為農地</t>
    </r>
  </si>
  <si>
    <r>
      <rPr>
        <sz val="12"/>
        <color theme="1"/>
        <rFont val="標楷體"/>
        <family val="4"/>
        <charset val="136"/>
      </rPr>
      <t>最低稅率</t>
    </r>
  </si>
  <si>
    <r>
      <rPr>
        <sz val="12"/>
        <color theme="1"/>
        <rFont val="標楷體"/>
        <family val="4"/>
        <charset val="136"/>
      </rPr>
      <t>原有不課</t>
    </r>
  </si>
  <si>
    <r>
      <rPr>
        <sz val="12"/>
        <color theme="1"/>
        <rFont val="標楷體"/>
        <family val="4"/>
        <charset val="136"/>
      </rPr>
      <t>追繳稅款</t>
    </r>
  </si>
  <si>
    <r>
      <rPr>
        <sz val="12"/>
        <color theme="1"/>
        <rFont val="標楷體"/>
        <family val="4"/>
        <charset val="136"/>
      </rPr>
      <t>水利不課</t>
    </r>
  </si>
  <si>
    <r>
      <rPr>
        <sz val="12"/>
        <color theme="1"/>
        <rFont val="標楷體"/>
        <family val="4"/>
        <charset val="136"/>
      </rPr>
      <t>一般重購</t>
    </r>
  </si>
  <si>
    <r>
      <rPr>
        <sz val="12"/>
        <color theme="1"/>
        <rFont val="標楷體"/>
        <family val="4"/>
        <charset val="136"/>
      </rPr>
      <t>其他</t>
    </r>
  </si>
  <si>
    <r>
      <rPr>
        <sz val="12"/>
        <color theme="1"/>
        <rFont val="標楷體"/>
        <family val="4"/>
        <charset val="136"/>
      </rPr>
      <t>遺贈</t>
    </r>
  </si>
  <si>
    <r>
      <rPr>
        <sz val="12"/>
        <color theme="1"/>
        <rFont val="標楷體"/>
        <family val="4"/>
        <charset val="136"/>
      </rPr>
      <t>資料來源：桃園市政府地方稅務局資訊科。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</si>
  <si>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標楷體"/>
        <family val="4"/>
        <charset val="136"/>
      </rPr>
      <t>分期繳納</t>
    </r>
  </si>
  <si>
    <r>
      <rPr>
        <sz val="12"/>
        <color theme="1"/>
        <rFont val="標楷體"/>
        <family val="4"/>
        <charset val="136"/>
      </rPr>
      <t>說　　明：本表資料不包括非自然人及公同共有所有權人在內。</t>
    </r>
  </si>
  <si>
    <r>
      <rPr>
        <sz val="12"/>
        <color theme="1"/>
        <rFont val="標楷體"/>
        <family val="4"/>
        <charset val="136"/>
      </rPr>
      <t>記存</t>
    </r>
  </si>
  <si>
    <t>--</t>
  </si>
  <si>
    <t xml:space="preserve">資料來源：桃園市政府地方稅務局資訊科。 </t>
    <phoneticPr fontId="2" type="noConversion"/>
  </si>
  <si>
    <t>說　　明：本表資料不包括非自然人及公同共有所有權人在內。</t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</si>
  <si>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108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</si>
  <si>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t>-</t>
    <phoneticPr fontId="2" type="noConversion"/>
  </si>
  <si>
    <t>桃園市土地增值稅稅源-按納稅義務人性別分</t>
    <phoneticPr fontId="3" type="noConversion"/>
  </si>
  <si>
    <t>-</t>
    <phoneticPr fontId="2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</si>
  <si>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109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</si>
  <si>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109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</si>
  <si>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110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</si>
  <si>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110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</si>
  <si>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水源減徵</t>
    </r>
    <r>
      <rPr>
        <sz val="12"/>
        <color theme="1"/>
        <rFont val="Times New Roman"/>
        <family val="1"/>
      </rPr>
      <t>20%</t>
    </r>
    <phoneticPr fontId="2" type="noConversion"/>
  </si>
  <si>
    <r>
      <rPr>
        <sz val="12"/>
        <color theme="1"/>
        <rFont val="標楷體"/>
        <family val="4"/>
        <charset val="136"/>
      </rPr>
      <t>水源減徵</t>
    </r>
    <r>
      <rPr>
        <sz val="12"/>
        <color theme="1"/>
        <rFont val="Times New Roman"/>
        <family val="1"/>
      </rPr>
      <t>30%</t>
    </r>
    <phoneticPr fontId="2" type="noConversion"/>
  </si>
  <si>
    <r>
      <rPr>
        <sz val="12"/>
        <color theme="1"/>
        <rFont val="標楷體"/>
        <family val="4"/>
        <charset val="136"/>
      </rPr>
      <t>水源減徵</t>
    </r>
    <r>
      <rPr>
        <sz val="12"/>
        <color theme="1"/>
        <rFont val="Times New Roman"/>
        <family val="1"/>
      </rPr>
      <t>50%</t>
    </r>
    <phoneticPr fontId="2" type="noConversion"/>
  </si>
  <si>
    <t>都市公保</t>
  </si>
  <si>
    <t>非都公設</t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</si>
  <si>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111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</si>
  <si>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112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</si>
  <si>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113  </t>
    </r>
    <r>
      <rPr>
        <sz val="12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</si>
  <si>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 xml:space="preserve">  114  </t>
    </r>
    <r>
      <rPr>
        <sz val="12"/>
        <color theme="1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</si>
</sst>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2"/>
      <color theme="1"/>
      <name val="新細明體"/>
      <family val="1"/>
      <charset val="136"/>
      <scheme val="minor"/>
    </font>
    <font>
      <b/>
      <sz val="16"/>
      <color indexed="8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6"/>
      <color indexed="8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41" fontId="5" fillId="0" borderId="7" xfId="0" applyNumberFormat="1" applyFont="1" applyBorder="1">
      <alignment vertical="center"/>
    </xf>
    <xf numFmtId="41" fontId="5" fillId="0" borderId="9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0" fontId="6" fillId="0" borderId="0" xfId="0" applyFont="1">
      <alignment vertical="center"/>
    </xf>
    <xf numFmtId="41" fontId="5" fillId="0" borderId="9" xfId="0" applyNumberFormat="1" applyFont="1" applyBorder="1" applyAlignment="1">
      <alignment horizontal="right" vertical="center"/>
    </xf>
    <xf numFmtId="41" fontId="7" fillId="0" borderId="7" xfId="0" applyNumberFormat="1" applyFont="1" applyBorder="1">
      <alignment vertical="center"/>
    </xf>
    <xf numFmtId="41" fontId="7" fillId="0" borderId="9" xfId="0" applyNumberFormat="1" applyFont="1" applyBorder="1">
      <alignment vertical="center"/>
    </xf>
    <xf numFmtId="41" fontId="7" fillId="0" borderId="5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9" fillId="0" borderId="7" xfId="0" applyFont="1" applyBorder="1">
      <alignment vertical="center"/>
    </xf>
    <xf numFmtId="41" fontId="7" fillId="0" borderId="7" xfId="0" applyNumberFormat="1" applyFont="1" applyBorder="1" applyAlignment="1">
      <alignment horizontal="right" vertical="center"/>
    </xf>
    <xf numFmtId="41" fontId="7" fillId="0" borderId="9" xfId="0" applyNumberFormat="1" applyFont="1" applyBorder="1" applyAlignment="1">
      <alignment horizontal="right" vertical="center"/>
    </xf>
    <xf numFmtId="41" fontId="7" fillId="0" borderId="5" xfId="0" applyNumberFormat="1" applyFont="1" applyBorder="1" applyAlignment="1">
      <alignment horizontal="right" vertical="center"/>
    </xf>
    <xf numFmtId="41" fontId="5" fillId="0" borderId="7" xfId="0" applyNumberFormat="1" applyFont="1" applyBorder="1" applyAlignment="1">
      <alignment horizontal="right" vertical="center"/>
    </xf>
    <xf numFmtId="41" fontId="5" fillId="0" borderId="5" xfId="0" applyNumberFormat="1" applyFont="1" applyBorder="1" applyAlignment="1">
      <alignment horizontal="right" vertical="center"/>
    </xf>
    <xf numFmtId="0" fontId="5" fillId="0" borderId="7" xfId="0" applyFont="1" applyFill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24615;&#21029;&#32113;&#35336;&#36039;&#26009;\109&#24180;&#24615;&#21029;&#32113;&#35336;\&#36039;&#35338;&#31185;&#25552;&#20379;\&#22303;&#22320;&#22686;&#20540;&#31237;-1090318&#24615;&#2417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24615;&#21029;&#32113;&#35336;&#36039;&#26009;\111&#24180;&#24615;&#21029;&#32113;&#35336;\&#36039;&#35338;&#31185;&#25552;&#20379;\&#22303;&#22320;&#22686;&#20540;&#31237;\&#22303;&#22320;&#22686;&#20540;&#31237;-1110210&#24615;&#241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年統計結果"/>
      <sheetName val="108年統計結果"/>
      <sheetName val="暫存"/>
      <sheetName val="SQL Result(來源)"/>
      <sheetName val="108年"/>
      <sheetName val="107年"/>
    </sheetNames>
    <sheetDataSet>
      <sheetData sheetId="0"/>
      <sheetData sheetId="1"/>
      <sheetData sheetId="2"/>
      <sheetData sheetId="3">
        <row r="2">
          <cell r="B2" t="str">
            <v>女交換</v>
          </cell>
          <cell r="C2">
            <v>108</v>
          </cell>
          <cell r="D2" t="str">
            <v>女</v>
          </cell>
          <cell r="E2" t="str">
            <v>交換</v>
          </cell>
          <cell r="F2">
            <v>107</v>
          </cell>
          <cell r="G2">
            <v>2796.6</v>
          </cell>
          <cell r="H2">
            <v>4406008</v>
          </cell>
          <cell r="L2" t="str">
            <v>女一般重購</v>
          </cell>
          <cell r="M2">
            <v>107</v>
          </cell>
          <cell r="N2" t="str">
            <v>女</v>
          </cell>
          <cell r="O2" t="str">
            <v>一般重購</v>
          </cell>
          <cell r="P2">
            <v>2</v>
          </cell>
          <cell r="Q2">
            <v>42.67</v>
          </cell>
          <cell r="R2">
            <v>165300</v>
          </cell>
        </row>
        <row r="3">
          <cell r="B3" t="str">
            <v>女信託歸屬</v>
          </cell>
          <cell r="C3">
            <v>108</v>
          </cell>
          <cell r="D3" t="str">
            <v>女</v>
          </cell>
          <cell r="E3" t="str">
            <v>信託歸屬</v>
          </cell>
          <cell r="F3">
            <v>1</v>
          </cell>
          <cell r="G3">
            <v>35.15</v>
          </cell>
          <cell r="H3">
            <v>45200</v>
          </cell>
          <cell r="L3" t="str">
            <v>女交換</v>
          </cell>
          <cell r="M3">
            <v>107</v>
          </cell>
          <cell r="N3" t="str">
            <v>女</v>
          </cell>
          <cell r="O3" t="str">
            <v>交換</v>
          </cell>
          <cell r="P3">
            <v>40</v>
          </cell>
          <cell r="Q3">
            <v>2298.6999999999998</v>
          </cell>
          <cell r="R3">
            <v>1095657</v>
          </cell>
        </row>
        <row r="4">
          <cell r="B4" t="str">
            <v>女公設移轉</v>
          </cell>
          <cell r="C4">
            <v>108</v>
          </cell>
          <cell r="D4" t="str">
            <v>女</v>
          </cell>
          <cell r="E4" t="str">
            <v>公設移轉</v>
          </cell>
          <cell r="F4">
            <v>4843</v>
          </cell>
          <cell r="G4">
            <v>109458.51</v>
          </cell>
          <cell r="H4">
            <v>345082846</v>
          </cell>
          <cell r="L4" t="str">
            <v>女公設移轉</v>
          </cell>
          <cell r="M4">
            <v>107</v>
          </cell>
          <cell r="N4" t="str">
            <v>女</v>
          </cell>
          <cell r="O4" t="str">
            <v>公設移轉</v>
          </cell>
          <cell r="P4">
            <v>3045</v>
          </cell>
          <cell r="Q4">
            <v>98092.85</v>
          </cell>
          <cell r="R4">
            <v>222903118</v>
          </cell>
        </row>
        <row r="5">
          <cell r="B5" t="str">
            <v>女典權</v>
          </cell>
          <cell r="C5">
            <v>108</v>
          </cell>
          <cell r="D5" t="str">
            <v>女</v>
          </cell>
          <cell r="E5" t="str">
            <v>典權</v>
          </cell>
          <cell r="F5">
            <v>1</v>
          </cell>
          <cell r="G5">
            <v>5.82</v>
          </cell>
          <cell r="H5">
            <v>123110</v>
          </cell>
          <cell r="L5" t="str">
            <v>女分割</v>
          </cell>
          <cell r="M5">
            <v>107</v>
          </cell>
          <cell r="N5" t="str">
            <v>女</v>
          </cell>
          <cell r="O5" t="str">
            <v>分割</v>
          </cell>
          <cell r="P5">
            <v>50</v>
          </cell>
          <cell r="Q5">
            <v>0</v>
          </cell>
          <cell r="R5">
            <v>6790678</v>
          </cell>
        </row>
        <row r="6">
          <cell r="B6" t="str">
            <v>女分割</v>
          </cell>
          <cell r="C6">
            <v>108</v>
          </cell>
          <cell r="D6" t="str">
            <v>女</v>
          </cell>
          <cell r="E6" t="str">
            <v>分割</v>
          </cell>
          <cell r="F6">
            <v>121</v>
          </cell>
          <cell r="G6">
            <v>0</v>
          </cell>
          <cell r="H6">
            <v>13252325</v>
          </cell>
          <cell r="L6" t="str">
            <v>女判決分割</v>
          </cell>
          <cell r="M6">
            <v>107</v>
          </cell>
          <cell r="N6" t="str">
            <v>女</v>
          </cell>
          <cell r="O6" t="str">
            <v>判決分割</v>
          </cell>
          <cell r="P6">
            <v>131</v>
          </cell>
          <cell r="Q6">
            <v>0</v>
          </cell>
          <cell r="R6">
            <v>72242851</v>
          </cell>
        </row>
        <row r="7">
          <cell r="B7" t="str">
            <v>女判決分割</v>
          </cell>
          <cell r="C7">
            <v>108</v>
          </cell>
          <cell r="D7" t="str">
            <v>女</v>
          </cell>
          <cell r="E7" t="str">
            <v>判決分割</v>
          </cell>
          <cell r="F7">
            <v>88</v>
          </cell>
          <cell r="G7">
            <v>0</v>
          </cell>
          <cell r="H7">
            <v>6623952</v>
          </cell>
          <cell r="L7" t="str">
            <v>女判決移轉</v>
          </cell>
          <cell r="M7">
            <v>107</v>
          </cell>
          <cell r="N7" t="str">
            <v>女</v>
          </cell>
          <cell r="O7" t="str">
            <v>判決移轉</v>
          </cell>
          <cell r="P7">
            <v>209</v>
          </cell>
          <cell r="Q7">
            <v>16486.849999999999</v>
          </cell>
          <cell r="R7">
            <v>5444328</v>
          </cell>
        </row>
        <row r="8">
          <cell r="B8" t="str">
            <v>女判決移轉</v>
          </cell>
          <cell r="C8">
            <v>108</v>
          </cell>
          <cell r="D8" t="str">
            <v>女</v>
          </cell>
          <cell r="E8" t="str">
            <v>判決移轉</v>
          </cell>
          <cell r="F8">
            <v>126</v>
          </cell>
          <cell r="G8">
            <v>10580.75</v>
          </cell>
          <cell r="H8">
            <v>5054512</v>
          </cell>
          <cell r="L8" t="str">
            <v>女協議價購</v>
          </cell>
          <cell r="M8">
            <v>107</v>
          </cell>
          <cell r="N8" t="str">
            <v>女</v>
          </cell>
          <cell r="O8" t="str">
            <v>協議價購</v>
          </cell>
          <cell r="P8">
            <v>904</v>
          </cell>
          <cell r="Q8">
            <v>89016.15</v>
          </cell>
          <cell r="R8">
            <v>8002290</v>
          </cell>
        </row>
        <row r="9">
          <cell r="B9" t="str">
            <v>女協議價購</v>
          </cell>
          <cell r="C9">
            <v>108</v>
          </cell>
          <cell r="D9" t="str">
            <v>女</v>
          </cell>
          <cell r="E9" t="str">
            <v>協議價購</v>
          </cell>
          <cell r="F9">
            <v>743</v>
          </cell>
          <cell r="G9">
            <v>88551.11</v>
          </cell>
          <cell r="H9">
            <v>8834723</v>
          </cell>
          <cell r="L9" t="str">
            <v>女原有不課</v>
          </cell>
          <cell r="M9">
            <v>107</v>
          </cell>
          <cell r="N9" t="str">
            <v>女</v>
          </cell>
          <cell r="O9" t="str">
            <v>原有不課</v>
          </cell>
          <cell r="P9">
            <v>89</v>
          </cell>
          <cell r="Q9">
            <v>1942.14</v>
          </cell>
          <cell r="R9">
            <v>3346064</v>
          </cell>
        </row>
        <row r="10">
          <cell r="B10" t="str">
            <v>女原有不課</v>
          </cell>
          <cell r="C10">
            <v>108</v>
          </cell>
          <cell r="D10" t="str">
            <v>女</v>
          </cell>
          <cell r="E10" t="str">
            <v>原有不課</v>
          </cell>
          <cell r="F10">
            <v>24</v>
          </cell>
          <cell r="G10">
            <v>1566.8</v>
          </cell>
          <cell r="H10">
            <v>878537</v>
          </cell>
          <cell r="L10" t="str">
            <v>女合併</v>
          </cell>
          <cell r="M10">
            <v>107</v>
          </cell>
          <cell r="N10" t="str">
            <v>女</v>
          </cell>
          <cell r="O10" t="str">
            <v>合併</v>
          </cell>
          <cell r="P10">
            <v>7</v>
          </cell>
          <cell r="Q10">
            <v>0</v>
          </cell>
          <cell r="R10">
            <v>178110</v>
          </cell>
        </row>
        <row r="11">
          <cell r="B11" t="str">
            <v>女合併</v>
          </cell>
          <cell r="C11">
            <v>108</v>
          </cell>
          <cell r="D11" t="str">
            <v>女</v>
          </cell>
          <cell r="E11" t="str">
            <v>合併</v>
          </cell>
          <cell r="F11">
            <v>6</v>
          </cell>
          <cell r="G11">
            <v>0</v>
          </cell>
          <cell r="H11">
            <v>48802</v>
          </cell>
          <cell r="L11" t="str">
            <v>女抵繳稅款</v>
          </cell>
          <cell r="M11">
            <v>107</v>
          </cell>
          <cell r="N11" t="str">
            <v>女</v>
          </cell>
          <cell r="O11" t="str">
            <v>抵繳稅款</v>
          </cell>
          <cell r="P11">
            <v>27</v>
          </cell>
          <cell r="Q11">
            <v>625.51</v>
          </cell>
          <cell r="R11">
            <v>769990</v>
          </cell>
        </row>
        <row r="12">
          <cell r="B12" t="str">
            <v>女抵繳稅款</v>
          </cell>
          <cell r="C12">
            <v>108</v>
          </cell>
          <cell r="D12" t="str">
            <v>女</v>
          </cell>
          <cell r="E12" t="str">
            <v>抵繳稅款</v>
          </cell>
          <cell r="F12">
            <v>6</v>
          </cell>
          <cell r="G12">
            <v>3177.21</v>
          </cell>
          <cell r="H12">
            <v>144704</v>
          </cell>
          <cell r="L12" t="str">
            <v>女水源免稅</v>
          </cell>
          <cell r="M12">
            <v>107</v>
          </cell>
          <cell r="N12" t="str">
            <v>女</v>
          </cell>
          <cell r="O12" t="str">
            <v>水源免稅</v>
          </cell>
          <cell r="P12">
            <v>124</v>
          </cell>
          <cell r="Q12">
            <v>14870.56</v>
          </cell>
          <cell r="R12">
            <v>664445</v>
          </cell>
        </row>
        <row r="13">
          <cell r="B13" t="str">
            <v>女水源免稅</v>
          </cell>
          <cell r="C13">
            <v>108</v>
          </cell>
          <cell r="D13" t="str">
            <v>女</v>
          </cell>
          <cell r="E13" t="str">
            <v>水源免稅</v>
          </cell>
          <cell r="F13">
            <v>59</v>
          </cell>
          <cell r="G13">
            <v>395.96</v>
          </cell>
          <cell r="H13">
            <v>622300</v>
          </cell>
          <cell r="L13" t="str">
            <v>女法院拍賣</v>
          </cell>
          <cell r="M13">
            <v>107</v>
          </cell>
          <cell r="N13" t="str">
            <v>女</v>
          </cell>
          <cell r="O13" t="str">
            <v>法院拍賣</v>
          </cell>
          <cell r="P13">
            <v>812</v>
          </cell>
          <cell r="Q13">
            <v>48387.51</v>
          </cell>
          <cell r="R13">
            <v>29025000</v>
          </cell>
        </row>
        <row r="14">
          <cell r="B14" t="str">
            <v>女法院拍賣</v>
          </cell>
          <cell r="C14">
            <v>108</v>
          </cell>
          <cell r="D14" t="str">
            <v>女</v>
          </cell>
          <cell r="E14" t="str">
            <v>法院拍賣</v>
          </cell>
          <cell r="F14">
            <v>589</v>
          </cell>
          <cell r="G14">
            <v>29813.97</v>
          </cell>
          <cell r="H14">
            <v>19843085</v>
          </cell>
          <cell r="L14" t="str">
            <v>女自用重購</v>
          </cell>
          <cell r="M14">
            <v>107</v>
          </cell>
          <cell r="N14" t="str">
            <v>女</v>
          </cell>
          <cell r="O14" t="str">
            <v>自用重購</v>
          </cell>
          <cell r="P14">
            <v>1</v>
          </cell>
          <cell r="Q14">
            <v>21.42</v>
          </cell>
          <cell r="R14">
            <v>71000</v>
          </cell>
        </row>
        <row r="15">
          <cell r="B15" t="str">
            <v>女視為農地</v>
          </cell>
          <cell r="C15">
            <v>108</v>
          </cell>
          <cell r="D15" t="str">
            <v>女</v>
          </cell>
          <cell r="E15" t="str">
            <v>視為農地</v>
          </cell>
          <cell r="F15">
            <v>45</v>
          </cell>
          <cell r="G15">
            <v>3004.26</v>
          </cell>
          <cell r="H15">
            <v>607317</v>
          </cell>
          <cell r="L15" t="str">
            <v>女視為農地</v>
          </cell>
          <cell r="M15">
            <v>107</v>
          </cell>
          <cell r="N15" t="str">
            <v>女</v>
          </cell>
          <cell r="O15" t="str">
            <v>視為農地</v>
          </cell>
          <cell r="P15">
            <v>116</v>
          </cell>
          <cell r="Q15">
            <v>6980.13</v>
          </cell>
          <cell r="R15">
            <v>2424598</v>
          </cell>
        </row>
        <row r="16">
          <cell r="B16" t="str">
            <v>女買賣</v>
          </cell>
          <cell r="C16">
            <v>108</v>
          </cell>
          <cell r="D16" t="str">
            <v>女</v>
          </cell>
          <cell r="E16" t="str">
            <v>買賣</v>
          </cell>
          <cell r="F16">
            <v>28863</v>
          </cell>
          <cell r="G16">
            <v>1364171.43</v>
          </cell>
          <cell r="H16">
            <v>1388235085</v>
          </cell>
          <cell r="L16" t="str">
            <v>女買賣</v>
          </cell>
          <cell r="M16">
            <v>107</v>
          </cell>
          <cell r="N16" t="str">
            <v>女</v>
          </cell>
          <cell r="O16" t="str">
            <v>買賣</v>
          </cell>
          <cell r="P16">
            <v>23687</v>
          </cell>
          <cell r="Q16">
            <v>1141036.27</v>
          </cell>
          <cell r="R16">
            <v>1103574055</v>
          </cell>
        </row>
        <row r="17">
          <cell r="B17" t="str">
            <v>女賸財不課</v>
          </cell>
          <cell r="C17">
            <v>108</v>
          </cell>
          <cell r="D17" t="str">
            <v>女</v>
          </cell>
          <cell r="E17" t="str">
            <v>賸財不課</v>
          </cell>
          <cell r="F17">
            <v>189</v>
          </cell>
          <cell r="G17">
            <v>73437.88</v>
          </cell>
          <cell r="H17">
            <v>5188746</v>
          </cell>
          <cell r="L17" t="str">
            <v>女賸財不課</v>
          </cell>
          <cell r="M17">
            <v>107</v>
          </cell>
          <cell r="N17" t="str">
            <v>女</v>
          </cell>
          <cell r="O17" t="str">
            <v>賸財不課</v>
          </cell>
          <cell r="P17">
            <v>228</v>
          </cell>
          <cell r="Q17">
            <v>72636.820000000007</v>
          </cell>
          <cell r="R17">
            <v>6469053</v>
          </cell>
        </row>
        <row r="18">
          <cell r="B18" t="str">
            <v>女贈與</v>
          </cell>
          <cell r="C18">
            <v>108</v>
          </cell>
          <cell r="D18" t="str">
            <v>女</v>
          </cell>
          <cell r="E18" t="str">
            <v>贈與</v>
          </cell>
          <cell r="F18">
            <v>2931</v>
          </cell>
          <cell r="G18">
            <v>126151.78</v>
          </cell>
          <cell r="H18">
            <v>114127498</v>
          </cell>
          <cell r="L18" t="str">
            <v>女贈與</v>
          </cell>
          <cell r="M18">
            <v>107</v>
          </cell>
          <cell r="N18" t="str">
            <v>女</v>
          </cell>
          <cell r="O18" t="str">
            <v>贈與</v>
          </cell>
          <cell r="P18">
            <v>2951</v>
          </cell>
          <cell r="Q18">
            <v>193600.83</v>
          </cell>
          <cell r="R18">
            <v>107558876</v>
          </cell>
        </row>
        <row r="19">
          <cell r="B19" t="str">
            <v>女農地交換</v>
          </cell>
          <cell r="C19">
            <v>108</v>
          </cell>
          <cell r="D19" t="str">
            <v>女</v>
          </cell>
          <cell r="E19" t="str">
            <v>農地交換</v>
          </cell>
          <cell r="F19">
            <v>20</v>
          </cell>
          <cell r="G19">
            <v>8921.7900000000009</v>
          </cell>
          <cell r="H19">
            <v>51600</v>
          </cell>
          <cell r="L19" t="str">
            <v>女農地交換</v>
          </cell>
          <cell r="M19">
            <v>107</v>
          </cell>
          <cell r="N19" t="str">
            <v>女</v>
          </cell>
          <cell r="O19" t="str">
            <v>農地交換</v>
          </cell>
          <cell r="P19">
            <v>42</v>
          </cell>
          <cell r="Q19">
            <v>10263.040000000001</v>
          </cell>
          <cell r="R19">
            <v>164412</v>
          </cell>
        </row>
        <row r="20">
          <cell r="B20" t="str">
            <v>女農地分割</v>
          </cell>
          <cell r="C20">
            <v>108</v>
          </cell>
          <cell r="D20" t="str">
            <v>女</v>
          </cell>
          <cell r="E20" t="str">
            <v>農地分割</v>
          </cell>
          <cell r="F20">
            <v>54</v>
          </cell>
          <cell r="G20">
            <v>0</v>
          </cell>
          <cell r="H20">
            <v>10039262</v>
          </cell>
          <cell r="L20" t="str">
            <v>女農地分割</v>
          </cell>
          <cell r="M20">
            <v>107</v>
          </cell>
          <cell r="N20" t="str">
            <v>女</v>
          </cell>
          <cell r="O20" t="str">
            <v>農地分割</v>
          </cell>
          <cell r="P20">
            <v>14</v>
          </cell>
          <cell r="Q20">
            <v>0</v>
          </cell>
          <cell r="R20">
            <v>5423783</v>
          </cell>
        </row>
        <row r="21">
          <cell r="B21" t="str">
            <v>女農地法拍</v>
          </cell>
          <cell r="C21">
            <v>108</v>
          </cell>
          <cell r="D21" t="str">
            <v>女</v>
          </cell>
          <cell r="E21" t="str">
            <v>農地法拍</v>
          </cell>
          <cell r="F21">
            <v>22</v>
          </cell>
          <cell r="G21">
            <v>12914.39</v>
          </cell>
          <cell r="H21">
            <v>100511</v>
          </cell>
          <cell r="L21" t="str">
            <v>女農地合併</v>
          </cell>
          <cell r="M21">
            <v>107</v>
          </cell>
          <cell r="N21" t="str">
            <v>女</v>
          </cell>
          <cell r="O21" t="str">
            <v>農地合併</v>
          </cell>
          <cell r="P21">
            <v>1</v>
          </cell>
          <cell r="Q21">
            <v>0</v>
          </cell>
          <cell r="R21">
            <v>0</v>
          </cell>
        </row>
        <row r="22">
          <cell r="B22" t="str">
            <v>女農地買賣</v>
          </cell>
          <cell r="C22">
            <v>108</v>
          </cell>
          <cell r="D22" t="str">
            <v>女</v>
          </cell>
          <cell r="E22" t="str">
            <v>農地買賣</v>
          </cell>
          <cell r="F22">
            <v>4867</v>
          </cell>
          <cell r="G22">
            <v>1300480.8799999999</v>
          </cell>
          <cell r="H22">
            <v>32287747</v>
          </cell>
          <cell r="L22" t="str">
            <v>女農地法拍</v>
          </cell>
          <cell r="M22">
            <v>107</v>
          </cell>
          <cell r="N22" t="str">
            <v>女</v>
          </cell>
          <cell r="O22" t="str">
            <v>農地法拍</v>
          </cell>
          <cell r="P22">
            <v>28</v>
          </cell>
          <cell r="Q22">
            <v>5677.76</v>
          </cell>
          <cell r="R22">
            <v>83500</v>
          </cell>
        </row>
        <row r="23">
          <cell r="B23" t="str">
            <v>女農地贈與</v>
          </cell>
          <cell r="C23">
            <v>108</v>
          </cell>
          <cell r="D23" t="str">
            <v>女</v>
          </cell>
          <cell r="E23" t="str">
            <v>農地贈與</v>
          </cell>
          <cell r="F23">
            <v>1216</v>
          </cell>
          <cell r="G23">
            <v>653523.43000000005</v>
          </cell>
          <cell r="H23">
            <v>5797000</v>
          </cell>
          <cell r="L23" t="str">
            <v>女農地買賣</v>
          </cell>
          <cell r="M23">
            <v>107</v>
          </cell>
          <cell r="N23" t="str">
            <v>女</v>
          </cell>
          <cell r="O23" t="str">
            <v>農地買賣</v>
          </cell>
          <cell r="P23">
            <v>3414</v>
          </cell>
          <cell r="Q23">
            <v>859622.61</v>
          </cell>
          <cell r="R23">
            <v>20878352</v>
          </cell>
        </row>
        <row r="24">
          <cell r="B24" t="str">
            <v>女遺贈</v>
          </cell>
          <cell r="C24">
            <v>108</v>
          </cell>
          <cell r="D24" t="str">
            <v>女</v>
          </cell>
          <cell r="E24" t="str">
            <v>遺贈</v>
          </cell>
          <cell r="F24">
            <v>20</v>
          </cell>
          <cell r="G24">
            <v>3568.18</v>
          </cell>
          <cell r="H24">
            <v>616325</v>
          </cell>
          <cell r="L24" t="str">
            <v>女農地贈與</v>
          </cell>
          <cell r="M24">
            <v>107</v>
          </cell>
          <cell r="N24" t="str">
            <v>女</v>
          </cell>
          <cell r="O24" t="str">
            <v>農地贈與</v>
          </cell>
          <cell r="P24">
            <v>858</v>
          </cell>
          <cell r="Q24">
            <v>676020.44</v>
          </cell>
          <cell r="R24">
            <v>4678144</v>
          </cell>
        </row>
        <row r="25">
          <cell r="B25" t="str">
            <v>女配偶贈與</v>
          </cell>
          <cell r="C25">
            <v>108</v>
          </cell>
          <cell r="D25" t="str">
            <v>女</v>
          </cell>
          <cell r="E25" t="str">
            <v>配偶贈與</v>
          </cell>
          <cell r="F25">
            <v>3350</v>
          </cell>
          <cell r="G25">
            <v>670995.82999999996</v>
          </cell>
          <cell r="H25">
            <v>118770777</v>
          </cell>
          <cell r="L25" t="str">
            <v>女遺贈</v>
          </cell>
          <cell r="M25">
            <v>107</v>
          </cell>
          <cell r="N25" t="str">
            <v>女</v>
          </cell>
          <cell r="O25" t="str">
            <v>遺贈</v>
          </cell>
          <cell r="P25">
            <v>34</v>
          </cell>
          <cell r="Q25">
            <v>6335.66</v>
          </cell>
          <cell r="R25">
            <v>598368</v>
          </cell>
        </row>
        <row r="26">
          <cell r="B26" t="str">
            <v>男交換</v>
          </cell>
          <cell r="C26">
            <v>108</v>
          </cell>
          <cell r="D26" t="str">
            <v>男</v>
          </cell>
          <cell r="E26" t="str">
            <v>交換</v>
          </cell>
          <cell r="F26">
            <v>230</v>
          </cell>
          <cell r="G26">
            <v>18039.79</v>
          </cell>
          <cell r="H26">
            <v>6740409</v>
          </cell>
          <cell r="L26" t="str">
            <v>女配偶贈與</v>
          </cell>
          <cell r="M26">
            <v>107</v>
          </cell>
          <cell r="N26" t="str">
            <v>女</v>
          </cell>
          <cell r="O26" t="str">
            <v>配偶贈與</v>
          </cell>
          <cell r="P26">
            <v>3127</v>
          </cell>
          <cell r="Q26">
            <v>660324.5</v>
          </cell>
          <cell r="R26">
            <v>105542853</v>
          </cell>
        </row>
        <row r="27">
          <cell r="B27" t="str">
            <v>男信託歸屬</v>
          </cell>
          <cell r="C27">
            <v>108</v>
          </cell>
          <cell r="D27" t="str">
            <v>男</v>
          </cell>
          <cell r="E27" t="str">
            <v>信託歸屬</v>
          </cell>
          <cell r="F27">
            <v>1</v>
          </cell>
          <cell r="G27">
            <v>10.86</v>
          </cell>
          <cell r="H27">
            <v>115926</v>
          </cell>
          <cell r="L27" t="str">
            <v>男一般重購</v>
          </cell>
          <cell r="M27">
            <v>107</v>
          </cell>
          <cell r="N27" t="str">
            <v>男</v>
          </cell>
          <cell r="O27" t="str">
            <v>一般重購</v>
          </cell>
          <cell r="P27">
            <v>2</v>
          </cell>
          <cell r="Q27">
            <v>23.78</v>
          </cell>
          <cell r="R27">
            <v>106052</v>
          </cell>
        </row>
        <row r="28">
          <cell r="B28" t="str">
            <v>男公設移轉</v>
          </cell>
          <cell r="C28">
            <v>108</v>
          </cell>
          <cell r="D28" t="str">
            <v>男</v>
          </cell>
          <cell r="E28" t="str">
            <v>公設移轉</v>
          </cell>
          <cell r="F28">
            <v>8466</v>
          </cell>
          <cell r="G28">
            <v>248987.5</v>
          </cell>
          <cell r="H28">
            <v>550122574</v>
          </cell>
          <cell r="L28" t="str">
            <v>男交換</v>
          </cell>
          <cell r="M28">
            <v>107</v>
          </cell>
          <cell r="N28" t="str">
            <v>男</v>
          </cell>
          <cell r="O28" t="str">
            <v>交換</v>
          </cell>
          <cell r="P28">
            <v>289</v>
          </cell>
          <cell r="Q28">
            <v>13903.01</v>
          </cell>
          <cell r="R28">
            <v>7631421</v>
          </cell>
        </row>
        <row r="29">
          <cell r="B29" t="str">
            <v>男分割</v>
          </cell>
          <cell r="C29">
            <v>108</v>
          </cell>
          <cell r="D29" t="str">
            <v>男</v>
          </cell>
          <cell r="E29" t="str">
            <v>分割</v>
          </cell>
          <cell r="F29">
            <v>167</v>
          </cell>
          <cell r="G29">
            <v>0</v>
          </cell>
          <cell r="H29">
            <v>15582252</v>
          </cell>
          <cell r="L29" t="str">
            <v>男信託歸屬</v>
          </cell>
          <cell r="M29">
            <v>107</v>
          </cell>
          <cell r="N29" t="str">
            <v>男</v>
          </cell>
          <cell r="O29" t="str">
            <v>信託歸屬</v>
          </cell>
          <cell r="P29">
            <v>11</v>
          </cell>
          <cell r="Q29">
            <v>847.48</v>
          </cell>
          <cell r="R29">
            <v>597018</v>
          </cell>
        </row>
        <row r="30">
          <cell r="B30" t="str">
            <v>男判決分割</v>
          </cell>
          <cell r="C30">
            <v>108</v>
          </cell>
          <cell r="D30" t="str">
            <v>男</v>
          </cell>
          <cell r="E30" t="str">
            <v>判決分割</v>
          </cell>
          <cell r="F30">
            <v>105</v>
          </cell>
          <cell r="G30">
            <v>0</v>
          </cell>
          <cell r="H30">
            <v>9992035</v>
          </cell>
          <cell r="L30" t="str">
            <v>男公設移轉</v>
          </cell>
          <cell r="M30">
            <v>107</v>
          </cell>
          <cell r="N30" t="str">
            <v>男</v>
          </cell>
          <cell r="O30" t="str">
            <v>公設移轉</v>
          </cell>
          <cell r="P30">
            <v>5438</v>
          </cell>
          <cell r="Q30">
            <v>193430.04</v>
          </cell>
          <cell r="R30">
            <v>349151956</v>
          </cell>
        </row>
        <row r="31">
          <cell r="B31" t="str">
            <v>男判決移轉</v>
          </cell>
          <cell r="C31">
            <v>108</v>
          </cell>
          <cell r="D31" t="str">
            <v>男</v>
          </cell>
          <cell r="E31" t="str">
            <v>判決移轉</v>
          </cell>
          <cell r="F31">
            <v>347</v>
          </cell>
          <cell r="G31">
            <v>31035.53</v>
          </cell>
          <cell r="H31">
            <v>7295561</v>
          </cell>
          <cell r="L31" t="str">
            <v>男分割</v>
          </cell>
          <cell r="M31">
            <v>107</v>
          </cell>
          <cell r="N31" t="str">
            <v>男</v>
          </cell>
          <cell r="O31" t="str">
            <v>分割</v>
          </cell>
          <cell r="P31">
            <v>106</v>
          </cell>
          <cell r="Q31">
            <v>0</v>
          </cell>
          <cell r="R31">
            <v>16541010</v>
          </cell>
        </row>
        <row r="32">
          <cell r="B32" t="str">
            <v>男協議價購</v>
          </cell>
          <cell r="C32">
            <v>108</v>
          </cell>
          <cell r="D32" t="str">
            <v>男</v>
          </cell>
          <cell r="E32" t="str">
            <v>協議價購</v>
          </cell>
          <cell r="F32">
            <v>1493</v>
          </cell>
          <cell r="G32">
            <v>138102.73000000001</v>
          </cell>
          <cell r="H32">
            <v>21576417</v>
          </cell>
          <cell r="L32" t="str">
            <v>男判決分割</v>
          </cell>
          <cell r="M32">
            <v>107</v>
          </cell>
          <cell r="N32" t="str">
            <v>男</v>
          </cell>
          <cell r="O32" t="str">
            <v>判決分割</v>
          </cell>
          <cell r="P32">
            <v>155</v>
          </cell>
          <cell r="Q32">
            <v>0</v>
          </cell>
          <cell r="R32">
            <v>113429563</v>
          </cell>
        </row>
        <row r="33">
          <cell r="B33" t="str">
            <v>男原有不課</v>
          </cell>
          <cell r="C33">
            <v>108</v>
          </cell>
          <cell r="D33" t="str">
            <v>男</v>
          </cell>
          <cell r="E33" t="str">
            <v>原有不課</v>
          </cell>
          <cell r="F33">
            <v>45</v>
          </cell>
          <cell r="G33">
            <v>5002.51</v>
          </cell>
          <cell r="H33">
            <v>1758490</v>
          </cell>
          <cell r="L33" t="str">
            <v>男判決移轉</v>
          </cell>
          <cell r="M33">
            <v>107</v>
          </cell>
          <cell r="N33" t="str">
            <v>男</v>
          </cell>
          <cell r="O33" t="str">
            <v>判決移轉</v>
          </cell>
          <cell r="P33">
            <v>326</v>
          </cell>
          <cell r="Q33">
            <v>19967.400000000001</v>
          </cell>
          <cell r="R33">
            <v>9250212</v>
          </cell>
        </row>
        <row r="34">
          <cell r="B34" t="str">
            <v>男合併</v>
          </cell>
          <cell r="C34">
            <v>108</v>
          </cell>
          <cell r="D34" t="str">
            <v>男</v>
          </cell>
          <cell r="E34" t="str">
            <v>合併</v>
          </cell>
          <cell r="F34">
            <v>20</v>
          </cell>
          <cell r="G34">
            <v>0</v>
          </cell>
          <cell r="H34">
            <v>2522877</v>
          </cell>
          <cell r="L34" t="str">
            <v>男協議價購</v>
          </cell>
          <cell r="M34">
            <v>107</v>
          </cell>
          <cell r="N34" t="str">
            <v>男</v>
          </cell>
          <cell r="O34" t="str">
            <v>協議價購</v>
          </cell>
          <cell r="P34">
            <v>1820</v>
          </cell>
          <cell r="Q34">
            <v>165984.92000000001</v>
          </cell>
          <cell r="R34">
            <v>14582371</v>
          </cell>
        </row>
        <row r="35">
          <cell r="B35" t="str">
            <v>男抵繳稅款</v>
          </cell>
          <cell r="C35">
            <v>108</v>
          </cell>
          <cell r="D35" t="str">
            <v>男</v>
          </cell>
          <cell r="E35" t="str">
            <v>抵繳稅款</v>
          </cell>
          <cell r="F35">
            <v>44</v>
          </cell>
          <cell r="G35">
            <v>1481.41</v>
          </cell>
          <cell r="H35">
            <v>1683000</v>
          </cell>
          <cell r="L35" t="str">
            <v>男原有不課</v>
          </cell>
          <cell r="M35">
            <v>107</v>
          </cell>
          <cell r="N35" t="str">
            <v>男</v>
          </cell>
          <cell r="O35" t="str">
            <v>原有不課</v>
          </cell>
          <cell r="P35">
            <v>210</v>
          </cell>
          <cell r="Q35">
            <v>7379.66</v>
          </cell>
          <cell r="R35">
            <v>3850510</v>
          </cell>
        </row>
        <row r="36">
          <cell r="B36" t="str">
            <v>男水利不課</v>
          </cell>
          <cell r="C36">
            <v>108</v>
          </cell>
          <cell r="D36" t="str">
            <v>男</v>
          </cell>
          <cell r="E36" t="str">
            <v>水利不課</v>
          </cell>
          <cell r="F36">
            <v>1</v>
          </cell>
          <cell r="G36">
            <v>969</v>
          </cell>
          <cell r="H36">
            <v>3600</v>
          </cell>
          <cell r="L36" t="str">
            <v>男合併</v>
          </cell>
          <cell r="M36">
            <v>107</v>
          </cell>
          <cell r="N36" t="str">
            <v>男</v>
          </cell>
          <cell r="O36" t="str">
            <v>合併</v>
          </cell>
          <cell r="P36">
            <v>4</v>
          </cell>
          <cell r="Q36">
            <v>0</v>
          </cell>
          <cell r="R36">
            <v>88762</v>
          </cell>
        </row>
        <row r="37">
          <cell r="B37" t="str">
            <v>男水源免稅</v>
          </cell>
          <cell r="C37">
            <v>108</v>
          </cell>
          <cell r="D37" t="str">
            <v>男</v>
          </cell>
          <cell r="E37" t="str">
            <v>水源免稅</v>
          </cell>
          <cell r="F37">
            <v>137</v>
          </cell>
          <cell r="G37">
            <v>9413.67</v>
          </cell>
          <cell r="H37">
            <v>1021500</v>
          </cell>
          <cell r="L37" t="str">
            <v>男抵繳稅款</v>
          </cell>
          <cell r="M37">
            <v>107</v>
          </cell>
          <cell r="N37" t="str">
            <v>男</v>
          </cell>
          <cell r="O37" t="str">
            <v>抵繳稅款</v>
          </cell>
          <cell r="P37">
            <v>27</v>
          </cell>
          <cell r="Q37">
            <v>2616.11</v>
          </cell>
          <cell r="R37">
            <v>461039</v>
          </cell>
        </row>
        <row r="38">
          <cell r="B38" t="str">
            <v>男法院拍賣</v>
          </cell>
          <cell r="C38">
            <v>108</v>
          </cell>
          <cell r="D38" t="str">
            <v>男</v>
          </cell>
          <cell r="E38" t="str">
            <v>法院拍賣</v>
          </cell>
          <cell r="F38">
            <v>933</v>
          </cell>
          <cell r="G38">
            <v>148993.78</v>
          </cell>
          <cell r="H38">
            <v>28933177</v>
          </cell>
          <cell r="L38" t="str">
            <v>男水源免稅</v>
          </cell>
          <cell r="M38">
            <v>107</v>
          </cell>
          <cell r="N38" t="str">
            <v>男</v>
          </cell>
          <cell r="O38" t="str">
            <v>水源免稅</v>
          </cell>
          <cell r="P38">
            <v>385</v>
          </cell>
          <cell r="Q38">
            <v>42562.77</v>
          </cell>
          <cell r="R38">
            <v>1808643</v>
          </cell>
        </row>
        <row r="39">
          <cell r="B39" t="str">
            <v>男視為農地</v>
          </cell>
          <cell r="C39">
            <v>108</v>
          </cell>
          <cell r="D39" t="str">
            <v>男</v>
          </cell>
          <cell r="E39" t="str">
            <v>視為農地</v>
          </cell>
          <cell r="F39">
            <v>158</v>
          </cell>
          <cell r="G39">
            <v>190237.64</v>
          </cell>
          <cell r="H39">
            <v>1433783</v>
          </cell>
          <cell r="L39" t="str">
            <v>男法院拍賣</v>
          </cell>
          <cell r="M39">
            <v>107</v>
          </cell>
          <cell r="N39" t="str">
            <v>男</v>
          </cell>
          <cell r="O39" t="str">
            <v>法院拍賣</v>
          </cell>
          <cell r="P39">
            <v>1322</v>
          </cell>
          <cell r="Q39">
            <v>96190.03</v>
          </cell>
          <cell r="R39">
            <v>46189176</v>
          </cell>
        </row>
        <row r="40">
          <cell r="B40" t="str">
            <v>男買賣</v>
          </cell>
          <cell r="C40">
            <v>108</v>
          </cell>
          <cell r="D40" t="str">
            <v>男</v>
          </cell>
          <cell r="E40" t="str">
            <v>買賣</v>
          </cell>
          <cell r="F40">
            <v>43967</v>
          </cell>
          <cell r="G40">
            <v>2475903.1</v>
          </cell>
          <cell r="H40">
            <v>1918298305</v>
          </cell>
          <cell r="L40" t="str">
            <v>男自用重購</v>
          </cell>
          <cell r="M40">
            <v>107</v>
          </cell>
          <cell r="N40" t="str">
            <v>男</v>
          </cell>
          <cell r="O40" t="str">
            <v>自用重購</v>
          </cell>
          <cell r="P40">
            <v>2</v>
          </cell>
          <cell r="Q40">
            <v>22.79</v>
          </cell>
          <cell r="R40">
            <v>106052</v>
          </cell>
        </row>
        <row r="41">
          <cell r="B41" t="str">
            <v>男賸財不課</v>
          </cell>
          <cell r="C41">
            <v>108</v>
          </cell>
          <cell r="D41" t="str">
            <v>男</v>
          </cell>
          <cell r="E41" t="str">
            <v>賸財不課</v>
          </cell>
          <cell r="F41">
            <v>17</v>
          </cell>
          <cell r="G41">
            <v>620.09</v>
          </cell>
          <cell r="H41">
            <v>928210</v>
          </cell>
          <cell r="L41" t="str">
            <v>男視為農地</v>
          </cell>
          <cell r="M41">
            <v>107</v>
          </cell>
          <cell r="N41" t="str">
            <v>男</v>
          </cell>
          <cell r="O41" t="str">
            <v>視為農地</v>
          </cell>
          <cell r="P41">
            <v>343</v>
          </cell>
          <cell r="Q41">
            <v>94501.05</v>
          </cell>
          <cell r="R41">
            <v>7238060</v>
          </cell>
        </row>
        <row r="42">
          <cell r="B42" t="str">
            <v>男贈與</v>
          </cell>
          <cell r="C42">
            <v>108</v>
          </cell>
          <cell r="D42" t="str">
            <v>男</v>
          </cell>
          <cell r="E42" t="str">
            <v>贈與</v>
          </cell>
          <cell r="F42">
            <v>10507</v>
          </cell>
          <cell r="G42">
            <v>399519.54</v>
          </cell>
          <cell r="H42">
            <v>230473026</v>
          </cell>
          <cell r="L42" t="str">
            <v>男買賣</v>
          </cell>
          <cell r="M42">
            <v>107</v>
          </cell>
          <cell r="N42" t="str">
            <v>男</v>
          </cell>
          <cell r="O42" t="str">
            <v>買賣</v>
          </cell>
          <cell r="P42">
            <v>35979</v>
          </cell>
          <cell r="Q42">
            <v>2217849.56</v>
          </cell>
          <cell r="R42">
            <v>1562658878</v>
          </cell>
        </row>
        <row r="43">
          <cell r="B43" t="str">
            <v>男農地交換</v>
          </cell>
          <cell r="C43">
            <v>108</v>
          </cell>
          <cell r="D43" t="str">
            <v>男</v>
          </cell>
          <cell r="E43" t="str">
            <v>農地交換</v>
          </cell>
          <cell r="F43">
            <v>143</v>
          </cell>
          <cell r="G43">
            <v>38511.97</v>
          </cell>
          <cell r="H43">
            <v>584680</v>
          </cell>
          <cell r="L43" t="str">
            <v>男賸財不課</v>
          </cell>
          <cell r="M43">
            <v>107</v>
          </cell>
          <cell r="N43" t="str">
            <v>男</v>
          </cell>
          <cell r="O43" t="str">
            <v>賸財不課</v>
          </cell>
          <cell r="P43">
            <v>54</v>
          </cell>
          <cell r="Q43">
            <v>18242.39</v>
          </cell>
          <cell r="R43">
            <v>1505464</v>
          </cell>
        </row>
        <row r="44">
          <cell r="B44" t="str">
            <v>男農地分割</v>
          </cell>
          <cell r="C44">
            <v>108</v>
          </cell>
          <cell r="D44" t="str">
            <v>男</v>
          </cell>
          <cell r="E44" t="str">
            <v>農地分割</v>
          </cell>
          <cell r="F44">
            <v>85</v>
          </cell>
          <cell r="G44">
            <v>0</v>
          </cell>
          <cell r="H44">
            <v>62904926</v>
          </cell>
          <cell r="L44" t="str">
            <v>男贈與</v>
          </cell>
          <cell r="M44">
            <v>107</v>
          </cell>
          <cell r="N44" t="str">
            <v>男</v>
          </cell>
          <cell r="O44" t="str">
            <v>贈與</v>
          </cell>
          <cell r="P44">
            <v>6322</v>
          </cell>
          <cell r="Q44">
            <v>391485.82</v>
          </cell>
          <cell r="R44">
            <v>203807540</v>
          </cell>
        </row>
        <row r="45">
          <cell r="B45" t="str">
            <v>男農地法拍</v>
          </cell>
          <cell r="C45">
            <v>108</v>
          </cell>
          <cell r="D45" t="str">
            <v>男</v>
          </cell>
          <cell r="E45" t="str">
            <v>農地法拍</v>
          </cell>
          <cell r="F45">
            <v>57</v>
          </cell>
          <cell r="G45">
            <v>26274.38</v>
          </cell>
          <cell r="H45">
            <v>197245</v>
          </cell>
          <cell r="L45" t="str">
            <v>男農地交換</v>
          </cell>
          <cell r="M45">
            <v>107</v>
          </cell>
          <cell r="N45" t="str">
            <v>男</v>
          </cell>
          <cell r="O45" t="str">
            <v>農地交換</v>
          </cell>
          <cell r="P45">
            <v>251</v>
          </cell>
          <cell r="Q45">
            <v>52098.34</v>
          </cell>
          <cell r="R45">
            <v>1103002</v>
          </cell>
        </row>
        <row r="46">
          <cell r="B46" t="str">
            <v>男農地買賣</v>
          </cell>
          <cell r="C46">
            <v>108</v>
          </cell>
          <cell r="D46" t="str">
            <v>男</v>
          </cell>
          <cell r="E46" t="str">
            <v>農地買賣</v>
          </cell>
          <cell r="F46">
            <v>8975</v>
          </cell>
          <cell r="G46">
            <v>3947359.1</v>
          </cell>
          <cell r="H46">
            <v>53640347</v>
          </cell>
          <cell r="L46" t="str">
            <v>男農地分割</v>
          </cell>
          <cell r="M46">
            <v>107</v>
          </cell>
          <cell r="N46" t="str">
            <v>男</v>
          </cell>
          <cell r="O46" t="str">
            <v>農地分割</v>
          </cell>
          <cell r="P46">
            <v>57</v>
          </cell>
          <cell r="Q46">
            <v>0</v>
          </cell>
          <cell r="R46">
            <v>15409692</v>
          </cell>
        </row>
        <row r="47">
          <cell r="B47" t="str">
            <v>男農地贈與</v>
          </cell>
          <cell r="C47">
            <v>108</v>
          </cell>
          <cell r="D47" t="str">
            <v>男</v>
          </cell>
          <cell r="E47" t="str">
            <v>農地贈與</v>
          </cell>
          <cell r="F47">
            <v>3312</v>
          </cell>
          <cell r="G47">
            <v>2822555.33</v>
          </cell>
          <cell r="H47">
            <v>16763951</v>
          </cell>
          <cell r="L47" t="str">
            <v>男農地合併</v>
          </cell>
          <cell r="M47">
            <v>107</v>
          </cell>
          <cell r="N47" t="str">
            <v>男</v>
          </cell>
          <cell r="O47" t="str">
            <v>農地合併</v>
          </cell>
          <cell r="P47">
            <v>4</v>
          </cell>
          <cell r="Q47">
            <v>0</v>
          </cell>
          <cell r="R47">
            <v>0</v>
          </cell>
        </row>
        <row r="48">
          <cell r="B48" t="str">
            <v>男遺贈</v>
          </cell>
          <cell r="C48">
            <v>108</v>
          </cell>
          <cell r="D48" t="str">
            <v>男</v>
          </cell>
          <cell r="E48" t="str">
            <v>遺贈</v>
          </cell>
          <cell r="F48">
            <v>64</v>
          </cell>
          <cell r="G48">
            <v>48403.07</v>
          </cell>
          <cell r="H48">
            <v>2179825</v>
          </cell>
          <cell r="L48" t="str">
            <v>男農地法拍</v>
          </cell>
          <cell r="M48">
            <v>107</v>
          </cell>
          <cell r="N48" t="str">
            <v>男</v>
          </cell>
          <cell r="O48" t="str">
            <v>農地法拍</v>
          </cell>
          <cell r="P48">
            <v>141</v>
          </cell>
          <cell r="Q48">
            <v>44865.46</v>
          </cell>
          <cell r="R48">
            <v>433049</v>
          </cell>
        </row>
        <row r="49">
          <cell r="B49" t="str">
            <v>男配偶贈與</v>
          </cell>
          <cell r="C49">
            <v>108</v>
          </cell>
          <cell r="D49" t="str">
            <v>男</v>
          </cell>
          <cell r="E49" t="str">
            <v>配偶贈與</v>
          </cell>
          <cell r="F49">
            <v>942</v>
          </cell>
          <cell r="G49">
            <v>196109.8</v>
          </cell>
          <cell r="H49">
            <v>36317267</v>
          </cell>
          <cell r="L49" t="str">
            <v>男農地買賣</v>
          </cell>
          <cell r="M49">
            <v>107</v>
          </cell>
          <cell r="N49" t="str">
            <v>男</v>
          </cell>
          <cell r="O49" t="str">
            <v>農地買賣</v>
          </cell>
          <cell r="P49">
            <v>7669</v>
          </cell>
          <cell r="Q49">
            <v>2120962.92</v>
          </cell>
          <cell r="R49">
            <v>46087107</v>
          </cell>
        </row>
        <row r="50">
          <cell r="L50" t="str">
            <v>男農地贈與</v>
          </cell>
          <cell r="M50">
            <v>107</v>
          </cell>
          <cell r="N50" t="str">
            <v>男</v>
          </cell>
          <cell r="O50" t="str">
            <v>農地贈與</v>
          </cell>
          <cell r="P50">
            <v>3433</v>
          </cell>
          <cell r="Q50">
            <v>2893023.61</v>
          </cell>
          <cell r="R50">
            <v>17949522</v>
          </cell>
        </row>
        <row r="51">
          <cell r="L51" t="str">
            <v>男遺贈</v>
          </cell>
          <cell r="M51">
            <v>107</v>
          </cell>
          <cell r="N51" t="str">
            <v>男</v>
          </cell>
          <cell r="O51" t="str">
            <v>遺贈</v>
          </cell>
          <cell r="P51">
            <v>135</v>
          </cell>
          <cell r="Q51">
            <v>15572.79</v>
          </cell>
          <cell r="R51">
            <v>5667338</v>
          </cell>
        </row>
        <row r="52">
          <cell r="L52" t="str">
            <v>男配偶贈與</v>
          </cell>
          <cell r="M52">
            <v>107</v>
          </cell>
          <cell r="N52" t="str">
            <v>男</v>
          </cell>
          <cell r="O52" t="str">
            <v>配偶贈與</v>
          </cell>
          <cell r="P52">
            <v>693</v>
          </cell>
          <cell r="Q52">
            <v>129232.26</v>
          </cell>
          <cell r="R52">
            <v>29715257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7年統計結果"/>
      <sheetName val="108年統計結果"/>
      <sheetName val="109年統計結果"/>
      <sheetName val="110年統計結果"/>
      <sheetName val="暫存"/>
      <sheetName val="SQL Result(來源)"/>
      <sheetName val="SQL Statement"/>
      <sheetName val="工作表1"/>
      <sheetName val="工作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女交換</v>
          </cell>
          <cell r="C2">
            <v>110</v>
          </cell>
          <cell r="D2" t="str">
            <v>女</v>
          </cell>
          <cell r="E2" t="str">
            <v>交換</v>
          </cell>
          <cell r="F2">
            <v>66</v>
          </cell>
          <cell r="G2">
            <v>3717.25</v>
          </cell>
          <cell r="H2">
            <v>2280506</v>
          </cell>
        </row>
        <row r="3">
          <cell r="B3" t="str">
            <v>女分割</v>
          </cell>
          <cell r="C3">
            <v>110</v>
          </cell>
          <cell r="D3" t="str">
            <v>女</v>
          </cell>
          <cell r="E3" t="str">
            <v>分割</v>
          </cell>
          <cell r="F3">
            <v>51</v>
          </cell>
          <cell r="G3">
            <v>0</v>
          </cell>
          <cell r="H3">
            <v>3253239</v>
          </cell>
        </row>
        <row r="4">
          <cell r="B4" t="str">
            <v>女判決分割</v>
          </cell>
          <cell r="C4">
            <v>110</v>
          </cell>
          <cell r="D4" t="str">
            <v>女</v>
          </cell>
          <cell r="E4" t="str">
            <v>判決分割</v>
          </cell>
          <cell r="F4">
            <v>209</v>
          </cell>
          <cell r="G4">
            <v>0</v>
          </cell>
          <cell r="H4">
            <v>7018962</v>
          </cell>
        </row>
        <row r="5">
          <cell r="B5" t="str">
            <v>女判決移轉</v>
          </cell>
          <cell r="C5">
            <v>110</v>
          </cell>
          <cell r="D5" t="str">
            <v>女</v>
          </cell>
          <cell r="E5" t="str">
            <v>判決移轉</v>
          </cell>
          <cell r="F5">
            <v>158</v>
          </cell>
          <cell r="G5">
            <v>10088.44</v>
          </cell>
          <cell r="H5">
            <v>6532160</v>
          </cell>
        </row>
        <row r="6">
          <cell r="B6" t="str">
            <v>女協議價購</v>
          </cell>
          <cell r="C6">
            <v>110</v>
          </cell>
          <cell r="D6" t="str">
            <v>女</v>
          </cell>
          <cell r="E6" t="str">
            <v>協議價購</v>
          </cell>
          <cell r="F6">
            <v>1033</v>
          </cell>
          <cell r="G6">
            <v>29150.14</v>
          </cell>
          <cell r="H6">
            <v>12909222.4</v>
          </cell>
        </row>
        <row r="7">
          <cell r="B7" t="str">
            <v>女原有不課</v>
          </cell>
          <cell r="C7">
            <v>110</v>
          </cell>
          <cell r="D7" t="str">
            <v>女</v>
          </cell>
          <cell r="E7" t="str">
            <v>原有不課</v>
          </cell>
          <cell r="F7">
            <v>87</v>
          </cell>
          <cell r="G7">
            <v>7967.59</v>
          </cell>
          <cell r="H7">
            <v>2510539</v>
          </cell>
        </row>
        <row r="8">
          <cell r="B8" t="str">
            <v>女合併</v>
          </cell>
          <cell r="C8">
            <v>110</v>
          </cell>
          <cell r="D8" t="str">
            <v>女</v>
          </cell>
          <cell r="E8" t="str">
            <v>合併</v>
          </cell>
          <cell r="F8">
            <v>1</v>
          </cell>
          <cell r="G8">
            <v>0</v>
          </cell>
          <cell r="H8">
            <v>0</v>
          </cell>
        </row>
        <row r="9">
          <cell r="B9" t="str">
            <v>女抵繳稅款</v>
          </cell>
          <cell r="C9">
            <v>110</v>
          </cell>
          <cell r="D9" t="str">
            <v>女</v>
          </cell>
          <cell r="E9" t="str">
            <v>抵繳稅款</v>
          </cell>
          <cell r="F9">
            <v>14</v>
          </cell>
          <cell r="G9">
            <v>337.66</v>
          </cell>
          <cell r="H9">
            <v>195281</v>
          </cell>
        </row>
        <row r="10">
          <cell r="B10" t="str">
            <v>女法院拍賣</v>
          </cell>
          <cell r="C10">
            <v>110</v>
          </cell>
          <cell r="D10" t="str">
            <v>女</v>
          </cell>
          <cell r="E10" t="str">
            <v>法院拍賣</v>
          </cell>
          <cell r="F10">
            <v>534</v>
          </cell>
          <cell r="G10">
            <v>42899.89</v>
          </cell>
          <cell r="H10">
            <v>25076800</v>
          </cell>
        </row>
        <row r="11">
          <cell r="B11" t="str">
            <v>女視為農地</v>
          </cell>
          <cell r="C11">
            <v>110</v>
          </cell>
          <cell r="D11" t="str">
            <v>女</v>
          </cell>
          <cell r="E11" t="str">
            <v>視為農地</v>
          </cell>
          <cell r="F11">
            <v>19</v>
          </cell>
          <cell r="G11">
            <v>27646.28</v>
          </cell>
          <cell r="H11">
            <v>187249</v>
          </cell>
        </row>
        <row r="12">
          <cell r="B12" t="str">
            <v>女買賣</v>
          </cell>
          <cell r="C12">
            <v>110</v>
          </cell>
          <cell r="D12" t="str">
            <v>女</v>
          </cell>
          <cell r="E12" t="str">
            <v>買賣</v>
          </cell>
          <cell r="F12">
            <v>35720</v>
          </cell>
          <cell r="G12">
            <v>1758231.23</v>
          </cell>
          <cell r="H12">
            <v>1611894992.5999999</v>
          </cell>
        </row>
        <row r="13">
          <cell r="B13" t="str">
            <v>女賸財不課</v>
          </cell>
          <cell r="C13">
            <v>110</v>
          </cell>
          <cell r="D13" t="str">
            <v>女</v>
          </cell>
          <cell r="E13" t="str">
            <v>賸財不課</v>
          </cell>
          <cell r="F13">
            <v>264</v>
          </cell>
          <cell r="G13">
            <v>91033.08</v>
          </cell>
          <cell r="H13">
            <v>6445534</v>
          </cell>
        </row>
        <row r="14">
          <cell r="B14" t="str">
            <v>女贈與</v>
          </cell>
          <cell r="C14">
            <v>110</v>
          </cell>
          <cell r="D14" t="str">
            <v>女</v>
          </cell>
          <cell r="E14" t="str">
            <v>贈與</v>
          </cell>
          <cell r="F14">
            <v>3402</v>
          </cell>
          <cell r="G14">
            <v>170352.19</v>
          </cell>
          <cell r="H14">
            <v>122804098.59999999</v>
          </cell>
        </row>
        <row r="15">
          <cell r="B15" t="str">
            <v>女農地交換</v>
          </cell>
          <cell r="C15">
            <v>110</v>
          </cell>
          <cell r="D15" t="str">
            <v>女</v>
          </cell>
          <cell r="E15" t="str">
            <v>農地交換</v>
          </cell>
          <cell r="F15">
            <v>80</v>
          </cell>
          <cell r="G15">
            <v>16999.78</v>
          </cell>
          <cell r="H15">
            <v>297059</v>
          </cell>
        </row>
        <row r="16">
          <cell r="B16" t="str">
            <v>女農地分割</v>
          </cell>
          <cell r="C16">
            <v>110</v>
          </cell>
          <cell r="D16" t="str">
            <v>女</v>
          </cell>
          <cell r="E16" t="str">
            <v>農地分割</v>
          </cell>
          <cell r="F16">
            <v>58</v>
          </cell>
          <cell r="G16">
            <v>0</v>
          </cell>
          <cell r="H16">
            <v>7159492</v>
          </cell>
        </row>
        <row r="17">
          <cell r="B17" t="str">
            <v>女農地合併</v>
          </cell>
          <cell r="C17">
            <v>110</v>
          </cell>
          <cell r="D17" t="str">
            <v>女</v>
          </cell>
          <cell r="E17" t="str">
            <v>農地合併</v>
          </cell>
          <cell r="F17">
            <v>1</v>
          </cell>
          <cell r="G17">
            <v>0</v>
          </cell>
          <cell r="H17">
            <v>69982</v>
          </cell>
        </row>
        <row r="18">
          <cell r="B18" t="str">
            <v>女農地法拍</v>
          </cell>
          <cell r="C18">
            <v>110</v>
          </cell>
          <cell r="D18" t="str">
            <v>女</v>
          </cell>
          <cell r="E18" t="str">
            <v>農地法拍</v>
          </cell>
          <cell r="F18">
            <v>98</v>
          </cell>
          <cell r="G18">
            <v>10470.75</v>
          </cell>
          <cell r="H18">
            <v>597774</v>
          </cell>
        </row>
        <row r="19">
          <cell r="B19" t="str">
            <v>女農地買賣</v>
          </cell>
          <cell r="C19">
            <v>110</v>
          </cell>
          <cell r="D19" t="str">
            <v>女</v>
          </cell>
          <cell r="E19" t="str">
            <v>農地買賣</v>
          </cell>
          <cell r="F19">
            <v>9623</v>
          </cell>
          <cell r="G19">
            <v>1921027.52</v>
          </cell>
          <cell r="H19">
            <v>50935262.299999997</v>
          </cell>
        </row>
        <row r="20">
          <cell r="B20" t="str">
            <v>女農地贈與</v>
          </cell>
          <cell r="C20">
            <v>110</v>
          </cell>
          <cell r="D20" t="str">
            <v>女</v>
          </cell>
          <cell r="E20" t="str">
            <v>農地贈與</v>
          </cell>
          <cell r="F20">
            <v>1248</v>
          </cell>
          <cell r="G20">
            <v>716719.35</v>
          </cell>
          <cell r="H20">
            <v>8150416.9000000004</v>
          </cell>
        </row>
        <row r="21">
          <cell r="B21" t="str">
            <v>女遺贈</v>
          </cell>
          <cell r="C21">
            <v>110</v>
          </cell>
          <cell r="D21" t="str">
            <v>女</v>
          </cell>
          <cell r="E21" t="str">
            <v>遺贈</v>
          </cell>
          <cell r="F21">
            <v>76</v>
          </cell>
          <cell r="G21">
            <v>7910.71</v>
          </cell>
          <cell r="H21">
            <v>2276287</v>
          </cell>
        </row>
        <row r="22">
          <cell r="B22" t="str">
            <v>女都市公保</v>
          </cell>
          <cell r="C22">
            <v>110</v>
          </cell>
          <cell r="D22" t="str">
            <v>女</v>
          </cell>
          <cell r="E22" t="str">
            <v>都市公保</v>
          </cell>
          <cell r="F22">
            <v>6631</v>
          </cell>
          <cell r="G22">
            <v>176250.85</v>
          </cell>
          <cell r="H22">
            <v>344369770.69999999</v>
          </cell>
        </row>
        <row r="23">
          <cell r="B23" t="str">
            <v>女配偶贈與</v>
          </cell>
          <cell r="C23">
            <v>110</v>
          </cell>
          <cell r="D23" t="str">
            <v>女</v>
          </cell>
          <cell r="E23" t="str">
            <v>配偶贈與</v>
          </cell>
          <cell r="F23">
            <v>3411</v>
          </cell>
          <cell r="G23">
            <v>647132.42000000004</v>
          </cell>
          <cell r="H23">
            <v>120447740.8</v>
          </cell>
        </row>
        <row r="24">
          <cell r="B24" t="str">
            <v>女非都公設</v>
          </cell>
          <cell r="C24">
            <v>110</v>
          </cell>
          <cell r="D24" t="str">
            <v>女</v>
          </cell>
          <cell r="E24" t="str">
            <v>非都公設</v>
          </cell>
          <cell r="F24">
            <v>22</v>
          </cell>
          <cell r="G24">
            <v>379.29</v>
          </cell>
          <cell r="H24">
            <v>124592</v>
          </cell>
        </row>
        <row r="25">
          <cell r="B25" t="str">
            <v>男一般賸財</v>
          </cell>
          <cell r="C25">
            <v>110</v>
          </cell>
          <cell r="D25" t="str">
            <v>男</v>
          </cell>
          <cell r="E25" t="str">
            <v>一般賸財</v>
          </cell>
          <cell r="F25">
            <v>6</v>
          </cell>
          <cell r="G25">
            <v>1133.3499999999999</v>
          </cell>
          <cell r="H25">
            <v>47400</v>
          </cell>
        </row>
        <row r="26">
          <cell r="B26" t="str">
            <v>男交換</v>
          </cell>
          <cell r="C26">
            <v>110</v>
          </cell>
          <cell r="D26" t="str">
            <v>男</v>
          </cell>
          <cell r="E26" t="str">
            <v>交換</v>
          </cell>
          <cell r="F26">
            <v>186</v>
          </cell>
          <cell r="G26">
            <v>9957.0499999999993</v>
          </cell>
          <cell r="H26">
            <v>5586588</v>
          </cell>
        </row>
        <row r="27">
          <cell r="B27" t="str">
            <v>男信託歸屬</v>
          </cell>
          <cell r="C27">
            <v>110</v>
          </cell>
          <cell r="D27" t="str">
            <v>男</v>
          </cell>
          <cell r="E27" t="str">
            <v>信託歸屬</v>
          </cell>
          <cell r="F27">
            <v>4</v>
          </cell>
          <cell r="G27">
            <v>672.08</v>
          </cell>
          <cell r="H27">
            <v>215670</v>
          </cell>
        </row>
        <row r="28">
          <cell r="B28" t="str">
            <v>男分割</v>
          </cell>
          <cell r="C28">
            <v>110</v>
          </cell>
          <cell r="D28" t="str">
            <v>男</v>
          </cell>
          <cell r="E28" t="str">
            <v>分割</v>
          </cell>
          <cell r="F28">
            <v>120</v>
          </cell>
          <cell r="G28">
            <v>0</v>
          </cell>
          <cell r="H28">
            <v>14839098</v>
          </cell>
        </row>
        <row r="29">
          <cell r="B29" t="str">
            <v>男判決分割</v>
          </cell>
          <cell r="C29">
            <v>110</v>
          </cell>
          <cell r="D29" t="str">
            <v>男</v>
          </cell>
          <cell r="E29" t="str">
            <v>判決分割</v>
          </cell>
          <cell r="F29">
            <v>416</v>
          </cell>
          <cell r="G29">
            <v>0</v>
          </cell>
          <cell r="H29">
            <v>35098469</v>
          </cell>
        </row>
        <row r="30">
          <cell r="B30" t="str">
            <v>男判決移轉</v>
          </cell>
          <cell r="C30">
            <v>110</v>
          </cell>
          <cell r="D30" t="str">
            <v>男</v>
          </cell>
          <cell r="E30" t="str">
            <v>判決移轉</v>
          </cell>
          <cell r="F30">
            <v>632</v>
          </cell>
          <cell r="G30">
            <v>138519.78</v>
          </cell>
          <cell r="H30">
            <v>11835782</v>
          </cell>
        </row>
        <row r="31">
          <cell r="B31" t="str">
            <v>男協議價購</v>
          </cell>
          <cell r="C31">
            <v>110</v>
          </cell>
          <cell r="D31" t="str">
            <v>男</v>
          </cell>
          <cell r="E31" t="str">
            <v>協議價購</v>
          </cell>
          <cell r="F31">
            <v>1895</v>
          </cell>
          <cell r="G31">
            <v>73419.5</v>
          </cell>
          <cell r="H31">
            <v>23979344</v>
          </cell>
        </row>
        <row r="32">
          <cell r="B32" t="str">
            <v>男原有不課</v>
          </cell>
          <cell r="C32">
            <v>110</v>
          </cell>
          <cell r="D32" t="str">
            <v>男</v>
          </cell>
          <cell r="E32" t="str">
            <v>原有不課</v>
          </cell>
          <cell r="F32">
            <v>103</v>
          </cell>
          <cell r="G32">
            <v>14677.69</v>
          </cell>
          <cell r="H32">
            <v>2010436.8</v>
          </cell>
        </row>
        <row r="33">
          <cell r="B33" t="str">
            <v>男合併</v>
          </cell>
          <cell r="C33">
            <v>110</v>
          </cell>
          <cell r="D33" t="str">
            <v>男</v>
          </cell>
          <cell r="E33" t="str">
            <v>合併</v>
          </cell>
          <cell r="F33">
            <v>3</v>
          </cell>
          <cell r="G33">
            <v>0</v>
          </cell>
          <cell r="H33">
            <v>271106</v>
          </cell>
        </row>
        <row r="34">
          <cell r="B34" t="str">
            <v>男抵繳稅款</v>
          </cell>
          <cell r="C34">
            <v>110</v>
          </cell>
          <cell r="D34" t="str">
            <v>男</v>
          </cell>
          <cell r="E34" t="str">
            <v>抵繳稅款</v>
          </cell>
          <cell r="F34">
            <v>62</v>
          </cell>
          <cell r="G34">
            <v>26471.82</v>
          </cell>
          <cell r="H34">
            <v>631462</v>
          </cell>
        </row>
        <row r="35">
          <cell r="B35" t="str">
            <v>男水利不課</v>
          </cell>
          <cell r="C35">
            <v>110</v>
          </cell>
          <cell r="D35" t="str">
            <v>男</v>
          </cell>
          <cell r="E35" t="str">
            <v>水利不課</v>
          </cell>
          <cell r="F35">
            <v>110</v>
          </cell>
          <cell r="G35">
            <v>116832.75</v>
          </cell>
          <cell r="H35">
            <v>196686</v>
          </cell>
        </row>
        <row r="36">
          <cell r="B36" t="str">
            <v>男法院拍賣</v>
          </cell>
          <cell r="C36">
            <v>110</v>
          </cell>
          <cell r="D36" t="str">
            <v>男</v>
          </cell>
          <cell r="E36" t="str">
            <v>法院拍賣</v>
          </cell>
          <cell r="F36">
            <v>1004</v>
          </cell>
          <cell r="G36">
            <v>96116.81</v>
          </cell>
          <cell r="H36">
            <v>39694781.299999997</v>
          </cell>
        </row>
        <row r="37">
          <cell r="B37" t="str">
            <v>男視為農地</v>
          </cell>
          <cell r="C37">
            <v>110</v>
          </cell>
          <cell r="D37" t="str">
            <v>男</v>
          </cell>
          <cell r="E37" t="str">
            <v>視為農地</v>
          </cell>
          <cell r="F37">
            <v>303</v>
          </cell>
          <cell r="G37">
            <v>52328.31</v>
          </cell>
          <cell r="H37">
            <v>4324138</v>
          </cell>
        </row>
        <row r="38">
          <cell r="B38" t="str">
            <v>男買賣</v>
          </cell>
          <cell r="C38">
            <v>110</v>
          </cell>
          <cell r="D38" t="str">
            <v>男</v>
          </cell>
          <cell r="E38" t="str">
            <v>買賣</v>
          </cell>
          <cell r="F38">
            <v>54455</v>
          </cell>
          <cell r="G38">
            <v>3375800.95</v>
          </cell>
          <cell r="H38">
            <v>2383638161.5</v>
          </cell>
        </row>
        <row r="39">
          <cell r="B39" t="str">
            <v>男賸財不課</v>
          </cell>
          <cell r="C39">
            <v>110</v>
          </cell>
          <cell r="D39" t="str">
            <v>男</v>
          </cell>
          <cell r="E39" t="str">
            <v>賸財不課</v>
          </cell>
          <cell r="F39">
            <v>38</v>
          </cell>
          <cell r="G39">
            <v>15023.53</v>
          </cell>
          <cell r="H39">
            <v>1634327</v>
          </cell>
        </row>
        <row r="40">
          <cell r="B40" t="str">
            <v>男贈與</v>
          </cell>
          <cell r="C40">
            <v>110</v>
          </cell>
          <cell r="D40" t="str">
            <v>男</v>
          </cell>
          <cell r="E40" t="str">
            <v>贈與</v>
          </cell>
          <cell r="F40">
            <v>7559</v>
          </cell>
          <cell r="G40">
            <v>418210.24</v>
          </cell>
          <cell r="H40">
            <v>221524554.40000001</v>
          </cell>
        </row>
        <row r="41">
          <cell r="B41" t="str">
            <v>男農地交換</v>
          </cell>
          <cell r="C41">
            <v>110</v>
          </cell>
          <cell r="D41" t="str">
            <v>男</v>
          </cell>
          <cell r="E41" t="str">
            <v>農地交換</v>
          </cell>
          <cell r="F41">
            <v>257</v>
          </cell>
          <cell r="G41">
            <v>58979.59</v>
          </cell>
          <cell r="H41">
            <v>1186056</v>
          </cell>
        </row>
        <row r="42">
          <cell r="B42" t="str">
            <v>男農地分割</v>
          </cell>
          <cell r="C42">
            <v>110</v>
          </cell>
          <cell r="D42" t="str">
            <v>男</v>
          </cell>
          <cell r="E42" t="str">
            <v>農地分割</v>
          </cell>
          <cell r="F42">
            <v>131</v>
          </cell>
          <cell r="G42">
            <v>0</v>
          </cell>
          <cell r="H42">
            <v>18500475</v>
          </cell>
        </row>
        <row r="43">
          <cell r="B43" t="str">
            <v>男農地合併</v>
          </cell>
          <cell r="C43">
            <v>110</v>
          </cell>
          <cell r="D43" t="str">
            <v>男</v>
          </cell>
          <cell r="E43" t="str">
            <v>農地合併</v>
          </cell>
          <cell r="F43">
            <v>5</v>
          </cell>
          <cell r="G43">
            <v>0</v>
          </cell>
          <cell r="H43">
            <v>629838</v>
          </cell>
        </row>
        <row r="44">
          <cell r="B44" t="str">
            <v>男農地法拍</v>
          </cell>
          <cell r="C44">
            <v>110</v>
          </cell>
          <cell r="D44" t="str">
            <v>男</v>
          </cell>
          <cell r="E44" t="str">
            <v>農地法拍</v>
          </cell>
          <cell r="F44">
            <v>201</v>
          </cell>
          <cell r="G44">
            <v>22530.1</v>
          </cell>
          <cell r="H44">
            <v>1123302.5</v>
          </cell>
        </row>
        <row r="45">
          <cell r="B45" t="str">
            <v>男農地買賣</v>
          </cell>
          <cell r="C45">
            <v>110</v>
          </cell>
          <cell r="D45" t="str">
            <v>男</v>
          </cell>
          <cell r="E45" t="str">
            <v>農地買賣</v>
          </cell>
          <cell r="F45">
            <v>13120</v>
          </cell>
          <cell r="G45">
            <v>4780009.91</v>
          </cell>
          <cell r="H45">
            <v>81010988.900000006</v>
          </cell>
        </row>
        <row r="46">
          <cell r="B46" t="str">
            <v>男農地贈與</v>
          </cell>
          <cell r="C46">
            <v>110</v>
          </cell>
          <cell r="D46" t="str">
            <v>男</v>
          </cell>
          <cell r="E46" t="str">
            <v>農地贈與</v>
          </cell>
          <cell r="F46">
            <v>4036</v>
          </cell>
          <cell r="G46">
            <v>3062167.81</v>
          </cell>
          <cell r="H46">
            <v>22414356.699999999</v>
          </cell>
        </row>
        <row r="47">
          <cell r="B47" t="str">
            <v>男遺贈</v>
          </cell>
          <cell r="C47">
            <v>110</v>
          </cell>
          <cell r="D47" t="str">
            <v>男</v>
          </cell>
          <cell r="E47" t="str">
            <v>遺贈</v>
          </cell>
          <cell r="F47">
            <v>93</v>
          </cell>
          <cell r="G47">
            <v>24950.38</v>
          </cell>
          <cell r="H47">
            <v>2159742</v>
          </cell>
        </row>
        <row r="48">
          <cell r="B48" t="str">
            <v>男都市公保</v>
          </cell>
          <cell r="C48">
            <v>110</v>
          </cell>
          <cell r="D48" t="str">
            <v>男</v>
          </cell>
          <cell r="E48" t="str">
            <v>都市公保</v>
          </cell>
          <cell r="F48">
            <v>10222</v>
          </cell>
          <cell r="G48">
            <v>286109.73</v>
          </cell>
          <cell r="H48">
            <v>498819214.69999999</v>
          </cell>
        </row>
        <row r="49">
          <cell r="B49" t="str">
            <v>男配偶贈與</v>
          </cell>
          <cell r="C49">
            <v>110</v>
          </cell>
          <cell r="D49" t="str">
            <v>男</v>
          </cell>
          <cell r="E49" t="str">
            <v>配偶贈與</v>
          </cell>
          <cell r="F49">
            <v>1086</v>
          </cell>
          <cell r="G49">
            <v>120338</v>
          </cell>
          <cell r="H49">
            <v>40741596.399999999</v>
          </cell>
        </row>
        <row r="50">
          <cell r="B50" t="str">
            <v>男非都公設</v>
          </cell>
          <cell r="C50">
            <v>110</v>
          </cell>
          <cell r="D50" t="str">
            <v>男</v>
          </cell>
          <cell r="E50" t="str">
            <v>非都公設</v>
          </cell>
          <cell r="F50">
            <v>123</v>
          </cell>
          <cell r="G50">
            <v>3653.56</v>
          </cell>
          <cell r="H50">
            <v>1450066</v>
          </cell>
        </row>
      </sheetData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workbookViewId="0">
      <selection activeCell="F16" sqref="F16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1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 t="s">
        <v>2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1">
        <f>SUM(C6:D6)</f>
        <v>105119</v>
      </c>
      <c r="C6" s="12">
        <f>SUM(C7:C33,M6:M30)</f>
        <v>65178</v>
      </c>
      <c r="D6" s="12">
        <f>SUM(D7:D33,N6:N30)</f>
        <v>39941</v>
      </c>
      <c r="E6" s="12">
        <f>SUM(F6:G6)</f>
        <v>12425044.609999999</v>
      </c>
      <c r="F6" s="12">
        <f>SUM(F7:F33,P6:P30)</f>
        <v>8520762.1899999995</v>
      </c>
      <c r="G6" s="12">
        <f>SUM(G7:G33,Q6:Q30)</f>
        <v>3904282.4199999995</v>
      </c>
      <c r="H6" s="12">
        <f>SUM(I6:J6)</f>
        <v>4163463519</v>
      </c>
      <c r="I6" s="12">
        <f>SUM(I7:I33,S6:S30)</f>
        <v>2455368694</v>
      </c>
      <c r="J6" s="13">
        <f>SUM(J7:J33,T6:T30)</f>
        <v>1708094825</v>
      </c>
      <c r="K6" s="5" t="s">
        <v>14</v>
      </c>
      <c r="L6" s="6">
        <f>SUM(M6:N6)</f>
        <v>54</v>
      </c>
      <c r="M6" s="7">
        <v>27</v>
      </c>
      <c r="N6" s="7">
        <v>27</v>
      </c>
      <c r="O6" s="7">
        <f>SUM(P6:Q6)</f>
        <v>3241.62</v>
      </c>
      <c r="P6" s="7">
        <v>2616.11</v>
      </c>
      <c r="Q6" s="7">
        <v>625.51</v>
      </c>
      <c r="R6" s="7">
        <f>SUM(S6:T6)</f>
        <v>1231029</v>
      </c>
      <c r="S6" s="7">
        <v>461039</v>
      </c>
      <c r="T6" s="8">
        <v>769990</v>
      </c>
    </row>
    <row r="7" spans="1:20" ht="25" customHeight="1" x14ac:dyDescent="0.4">
      <c r="A7" s="5" t="s">
        <v>15</v>
      </c>
      <c r="B7" s="6">
        <f>SUM(C7:D7)</f>
        <v>11</v>
      </c>
      <c r="C7" s="7">
        <v>4</v>
      </c>
      <c r="D7" s="7">
        <v>7</v>
      </c>
      <c r="E7" s="7">
        <f>SUM(F7:G7)</f>
        <v>0</v>
      </c>
      <c r="F7" s="7">
        <v>0</v>
      </c>
      <c r="G7" s="7">
        <v>0</v>
      </c>
      <c r="H7" s="7">
        <f>SUM(I7:J7)</f>
        <v>266872</v>
      </c>
      <c r="I7" s="7">
        <v>88762</v>
      </c>
      <c r="J7" s="8">
        <v>178110</v>
      </c>
      <c r="K7" s="5" t="s">
        <v>16</v>
      </c>
      <c r="L7" s="6">
        <f t="shared" ref="L7:L30" si="0">SUM(M7:N7)</f>
        <v>0</v>
      </c>
      <c r="M7" s="7">
        <v>0</v>
      </c>
      <c r="N7" s="7">
        <v>0</v>
      </c>
      <c r="O7" s="7">
        <f t="shared" ref="O7:O30" si="1">SUM(P7:Q7)</f>
        <v>0</v>
      </c>
      <c r="P7" s="7">
        <v>0</v>
      </c>
      <c r="Q7" s="7">
        <v>0</v>
      </c>
      <c r="R7" s="7">
        <f t="shared" ref="R7:R30" si="2">SUM(S7:T7)</f>
        <v>0</v>
      </c>
      <c r="S7" s="7">
        <v>0</v>
      </c>
      <c r="T7" s="8">
        <v>0</v>
      </c>
    </row>
    <row r="8" spans="1:20" ht="25" customHeight="1" x14ac:dyDescent="0.4">
      <c r="A8" s="5" t="s">
        <v>17</v>
      </c>
      <c r="B8" s="6">
        <f t="shared" ref="B8:B33" si="3">SUM(C8:D8)</f>
        <v>59666</v>
      </c>
      <c r="C8" s="7">
        <v>35979</v>
      </c>
      <c r="D8" s="7">
        <v>23687</v>
      </c>
      <c r="E8" s="7">
        <f t="shared" ref="E8:E33" si="4">SUM(F8:G8)</f>
        <v>3358885.83</v>
      </c>
      <c r="F8" s="7">
        <v>2217849.56</v>
      </c>
      <c r="G8" s="7">
        <v>1141036.27</v>
      </c>
      <c r="H8" s="7">
        <f t="shared" ref="H8:H33" si="5">SUM(I8:J8)</f>
        <v>2666232933</v>
      </c>
      <c r="I8" s="7">
        <v>1562658878</v>
      </c>
      <c r="J8" s="8">
        <v>1103574055</v>
      </c>
      <c r="K8" s="5" t="s">
        <v>18</v>
      </c>
      <c r="L8" s="6">
        <f t="shared" si="0"/>
        <v>0</v>
      </c>
      <c r="M8" s="7">
        <v>0</v>
      </c>
      <c r="N8" s="7">
        <v>0</v>
      </c>
      <c r="O8" s="7">
        <f t="shared" si="1"/>
        <v>0</v>
      </c>
      <c r="P8" s="7">
        <v>0</v>
      </c>
      <c r="Q8" s="7">
        <v>0</v>
      </c>
      <c r="R8" s="7">
        <f t="shared" si="2"/>
        <v>0</v>
      </c>
      <c r="S8" s="7">
        <v>0</v>
      </c>
      <c r="T8" s="8">
        <v>0</v>
      </c>
    </row>
    <row r="9" spans="1:20" ht="25" customHeight="1" x14ac:dyDescent="0.4">
      <c r="A9" s="5" t="s">
        <v>19</v>
      </c>
      <c r="B9" s="6">
        <f t="shared" si="3"/>
        <v>9273</v>
      </c>
      <c r="C9" s="7">
        <v>6322</v>
      </c>
      <c r="D9" s="7">
        <v>2951</v>
      </c>
      <c r="E9" s="7">
        <f t="shared" si="4"/>
        <v>585086.65</v>
      </c>
      <c r="F9" s="7">
        <v>391485.82</v>
      </c>
      <c r="G9" s="7">
        <v>193600.83</v>
      </c>
      <c r="H9" s="7">
        <f t="shared" si="5"/>
        <v>311366416</v>
      </c>
      <c r="I9" s="7">
        <v>203807540</v>
      </c>
      <c r="J9" s="8">
        <v>107558876</v>
      </c>
      <c r="K9" s="5" t="s">
        <v>20</v>
      </c>
      <c r="L9" s="6">
        <f t="shared" si="0"/>
        <v>0</v>
      </c>
      <c r="M9" s="7">
        <v>0</v>
      </c>
      <c r="N9" s="7">
        <v>0</v>
      </c>
      <c r="O9" s="7">
        <f t="shared" si="1"/>
        <v>0</v>
      </c>
      <c r="P9" s="7">
        <v>0</v>
      </c>
      <c r="Q9" s="7">
        <v>0</v>
      </c>
      <c r="R9" s="7">
        <f t="shared" si="2"/>
        <v>0</v>
      </c>
      <c r="S9" s="7">
        <v>0</v>
      </c>
      <c r="T9" s="8">
        <v>0</v>
      </c>
    </row>
    <row r="10" spans="1:20" ht="25" customHeight="1" x14ac:dyDescent="0.4">
      <c r="A10" s="5" t="s">
        <v>21</v>
      </c>
      <c r="B10" s="6">
        <f t="shared" si="3"/>
        <v>329</v>
      </c>
      <c r="C10" s="7">
        <v>289</v>
      </c>
      <c r="D10" s="7">
        <v>40</v>
      </c>
      <c r="E10" s="7">
        <f t="shared" si="4"/>
        <v>16201.71</v>
      </c>
      <c r="F10" s="7">
        <v>13903.01</v>
      </c>
      <c r="G10" s="7">
        <v>2298.6999999999998</v>
      </c>
      <c r="H10" s="7">
        <f t="shared" si="5"/>
        <v>8727078</v>
      </c>
      <c r="I10" s="7">
        <v>7631421</v>
      </c>
      <c r="J10" s="8">
        <v>1095657</v>
      </c>
      <c r="K10" s="5" t="s">
        <v>22</v>
      </c>
      <c r="L10" s="6">
        <f t="shared" si="0"/>
        <v>509</v>
      </c>
      <c r="M10" s="7">
        <v>385</v>
      </c>
      <c r="N10" s="7">
        <v>124</v>
      </c>
      <c r="O10" s="7">
        <f t="shared" si="1"/>
        <v>57433.329999999994</v>
      </c>
      <c r="P10" s="7">
        <v>42562.77</v>
      </c>
      <c r="Q10" s="7">
        <v>14870.56</v>
      </c>
      <c r="R10" s="7">
        <f t="shared" si="2"/>
        <v>2473088</v>
      </c>
      <c r="S10" s="7">
        <v>1808643</v>
      </c>
      <c r="T10" s="8">
        <v>664445</v>
      </c>
    </row>
    <row r="11" spans="1:20" ht="25" customHeight="1" x14ac:dyDescent="0.4">
      <c r="A11" s="5" t="s">
        <v>23</v>
      </c>
      <c r="B11" s="6">
        <f t="shared" si="3"/>
        <v>0</v>
      </c>
      <c r="C11" s="7">
        <v>0</v>
      </c>
      <c r="D11" s="7">
        <v>0</v>
      </c>
      <c r="E11" s="7">
        <f t="shared" si="4"/>
        <v>0</v>
      </c>
      <c r="F11" s="7">
        <v>0</v>
      </c>
      <c r="G11" s="7">
        <v>0</v>
      </c>
      <c r="H11" s="7">
        <f t="shared" si="5"/>
        <v>0</v>
      </c>
      <c r="I11" s="7">
        <v>0</v>
      </c>
      <c r="J11" s="8">
        <v>0</v>
      </c>
      <c r="K11" s="5" t="s">
        <v>24</v>
      </c>
      <c r="L11" s="6">
        <f t="shared" si="0"/>
        <v>0</v>
      </c>
      <c r="M11" s="7">
        <v>0</v>
      </c>
      <c r="N11" s="7">
        <v>0</v>
      </c>
      <c r="O11" s="7">
        <f t="shared" si="1"/>
        <v>0</v>
      </c>
      <c r="P11" s="7">
        <v>0</v>
      </c>
      <c r="Q11" s="7">
        <v>0</v>
      </c>
      <c r="R11" s="7">
        <f t="shared" si="2"/>
        <v>0</v>
      </c>
      <c r="S11" s="7">
        <v>0</v>
      </c>
      <c r="T11" s="8">
        <v>0</v>
      </c>
    </row>
    <row r="12" spans="1:20" ht="25" customHeight="1" x14ac:dyDescent="0.4">
      <c r="A12" s="5" t="s">
        <v>25</v>
      </c>
      <c r="B12" s="6">
        <f t="shared" si="3"/>
        <v>156</v>
      </c>
      <c r="C12" s="7">
        <v>106</v>
      </c>
      <c r="D12" s="7">
        <v>50</v>
      </c>
      <c r="E12" s="7">
        <f t="shared" si="4"/>
        <v>0</v>
      </c>
      <c r="F12" s="7">
        <v>0</v>
      </c>
      <c r="G12" s="7">
        <v>0</v>
      </c>
      <c r="H12" s="7">
        <f t="shared" si="5"/>
        <v>23331688</v>
      </c>
      <c r="I12" s="7">
        <v>16541010</v>
      </c>
      <c r="J12" s="8">
        <v>6790678</v>
      </c>
      <c r="K12" s="5" t="s">
        <v>26</v>
      </c>
      <c r="L12" s="6">
        <f t="shared" si="0"/>
        <v>535</v>
      </c>
      <c r="M12" s="7">
        <v>326</v>
      </c>
      <c r="N12" s="7">
        <v>209</v>
      </c>
      <c r="O12" s="7">
        <f t="shared" si="1"/>
        <v>36454.25</v>
      </c>
      <c r="P12" s="7">
        <v>19967.400000000001</v>
      </c>
      <c r="Q12" s="7">
        <v>16486.849999999999</v>
      </c>
      <c r="R12" s="7">
        <f t="shared" si="2"/>
        <v>14694540</v>
      </c>
      <c r="S12" s="7">
        <v>9250212</v>
      </c>
      <c r="T12" s="8">
        <v>5444328</v>
      </c>
    </row>
    <row r="13" spans="1:20" ht="25" customHeight="1" x14ac:dyDescent="0.4">
      <c r="A13" s="5" t="s">
        <v>27</v>
      </c>
      <c r="B13" s="6">
        <f t="shared" si="3"/>
        <v>2134</v>
      </c>
      <c r="C13" s="7">
        <v>1322</v>
      </c>
      <c r="D13" s="7">
        <v>812</v>
      </c>
      <c r="E13" s="7">
        <f t="shared" si="4"/>
        <v>144577.54</v>
      </c>
      <c r="F13" s="7">
        <v>96190.03</v>
      </c>
      <c r="G13" s="7">
        <v>48387.51</v>
      </c>
      <c r="H13" s="7">
        <f t="shared" si="5"/>
        <v>75214176</v>
      </c>
      <c r="I13" s="7">
        <v>46189176</v>
      </c>
      <c r="J13" s="8">
        <v>29025000</v>
      </c>
      <c r="K13" s="5" t="s">
        <v>28</v>
      </c>
      <c r="L13" s="6">
        <f t="shared" si="0"/>
        <v>286</v>
      </c>
      <c r="M13" s="7">
        <v>155</v>
      </c>
      <c r="N13" s="7">
        <v>131</v>
      </c>
      <c r="O13" s="7">
        <f t="shared" si="1"/>
        <v>0</v>
      </c>
      <c r="P13" s="7">
        <v>0</v>
      </c>
      <c r="Q13" s="7">
        <v>0</v>
      </c>
      <c r="R13" s="7">
        <f t="shared" si="2"/>
        <v>185672414</v>
      </c>
      <c r="S13" s="7">
        <v>113429563</v>
      </c>
      <c r="T13" s="8">
        <v>72242851</v>
      </c>
    </row>
    <row r="14" spans="1:20" ht="25" customHeight="1" x14ac:dyDescent="0.4">
      <c r="A14" s="5" t="s">
        <v>29</v>
      </c>
      <c r="B14" s="6">
        <f t="shared" si="3"/>
        <v>0</v>
      </c>
      <c r="C14" s="7">
        <v>0</v>
      </c>
      <c r="D14" s="7">
        <v>0</v>
      </c>
      <c r="E14" s="7">
        <f t="shared" si="4"/>
        <v>0</v>
      </c>
      <c r="F14" s="7">
        <v>0</v>
      </c>
      <c r="G14" s="7">
        <v>0</v>
      </c>
      <c r="H14" s="7">
        <f t="shared" si="5"/>
        <v>0</v>
      </c>
      <c r="I14" s="7">
        <v>0</v>
      </c>
      <c r="J14" s="8">
        <v>0</v>
      </c>
      <c r="K14" s="5" t="s">
        <v>30</v>
      </c>
      <c r="L14" s="6">
        <f t="shared" si="0"/>
        <v>0</v>
      </c>
      <c r="M14" s="7">
        <v>0</v>
      </c>
      <c r="N14" s="7">
        <v>0</v>
      </c>
      <c r="O14" s="7">
        <f t="shared" si="1"/>
        <v>0</v>
      </c>
      <c r="P14" s="7">
        <v>0</v>
      </c>
      <c r="Q14" s="7">
        <v>0</v>
      </c>
      <c r="R14" s="7">
        <f t="shared" si="2"/>
        <v>0</v>
      </c>
      <c r="S14" s="7">
        <v>0</v>
      </c>
      <c r="T14" s="8">
        <v>0</v>
      </c>
    </row>
    <row r="15" spans="1:20" ht="25" customHeight="1" x14ac:dyDescent="0.4">
      <c r="A15" s="5" t="s">
        <v>31</v>
      </c>
      <c r="B15" s="6">
        <f t="shared" si="3"/>
        <v>0</v>
      </c>
      <c r="C15" s="7">
        <v>0</v>
      </c>
      <c r="D15" s="7">
        <v>0</v>
      </c>
      <c r="E15" s="7">
        <f t="shared" si="4"/>
        <v>0</v>
      </c>
      <c r="F15" s="7">
        <v>0</v>
      </c>
      <c r="G15" s="7">
        <v>0</v>
      </c>
      <c r="H15" s="7">
        <f t="shared" si="5"/>
        <v>0</v>
      </c>
      <c r="I15" s="7">
        <v>0</v>
      </c>
      <c r="J15" s="8">
        <v>0</v>
      </c>
      <c r="K15" s="5" t="s">
        <v>32</v>
      </c>
      <c r="L15" s="6">
        <f t="shared" si="0"/>
        <v>0</v>
      </c>
      <c r="M15" s="7">
        <v>0</v>
      </c>
      <c r="N15" s="7">
        <v>0</v>
      </c>
      <c r="O15" s="7">
        <f t="shared" si="1"/>
        <v>0</v>
      </c>
      <c r="P15" s="7">
        <v>0</v>
      </c>
      <c r="Q15" s="7">
        <v>0</v>
      </c>
      <c r="R15" s="7">
        <f t="shared" si="2"/>
        <v>0</v>
      </c>
      <c r="S15" s="7">
        <v>0</v>
      </c>
      <c r="T15" s="8">
        <v>0</v>
      </c>
    </row>
    <row r="16" spans="1:20" ht="25" customHeight="1" x14ac:dyDescent="0.4">
      <c r="A16" s="5" t="s">
        <v>33</v>
      </c>
      <c r="B16" s="6">
        <f t="shared" si="3"/>
        <v>0</v>
      </c>
      <c r="C16" s="7">
        <v>0</v>
      </c>
      <c r="D16" s="7">
        <v>0</v>
      </c>
      <c r="E16" s="7">
        <f t="shared" si="4"/>
        <v>0</v>
      </c>
      <c r="F16" s="7">
        <v>0</v>
      </c>
      <c r="G16" s="7">
        <v>0</v>
      </c>
      <c r="H16" s="7">
        <f t="shared" si="5"/>
        <v>0</v>
      </c>
      <c r="I16" s="7">
        <v>0</v>
      </c>
      <c r="J16" s="8">
        <v>0</v>
      </c>
      <c r="K16" s="5" t="s">
        <v>34</v>
      </c>
      <c r="L16" s="6">
        <f t="shared" si="0"/>
        <v>2724</v>
      </c>
      <c r="M16" s="7">
        <v>1820</v>
      </c>
      <c r="N16" s="7">
        <v>904</v>
      </c>
      <c r="O16" s="7">
        <f t="shared" si="1"/>
        <v>255001.07</v>
      </c>
      <c r="P16" s="7">
        <v>165984.92000000001</v>
      </c>
      <c r="Q16" s="7">
        <v>89016.15</v>
      </c>
      <c r="R16" s="7">
        <f t="shared" si="2"/>
        <v>22584661</v>
      </c>
      <c r="S16" s="7">
        <v>14582371</v>
      </c>
      <c r="T16" s="8">
        <v>8002290</v>
      </c>
    </row>
    <row r="17" spans="1:20" ht="25" customHeight="1" x14ac:dyDescent="0.4">
      <c r="A17" s="5" t="s">
        <v>35</v>
      </c>
      <c r="B17" s="6">
        <f t="shared" si="3"/>
        <v>0</v>
      </c>
      <c r="C17" s="7">
        <v>0</v>
      </c>
      <c r="D17" s="7">
        <v>0</v>
      </c>
      <c r="E17" s="7">
        <f t="shared" si="4"/>
        <v>0</v>
      </c>
      <c r="F17" s="7">
        <v>0</v>
      </c>
      <c r="G17" s="7">
        <v>0</v>
      </c>
      <c r="H17" s="7">
        <f t="shared" si="5"/>
        <v>0</v>
      </c>
      <c r="I17" s="7">
        <v>0</v>
      </c>
      <c r="J17" s="8">
        <v>0</v>
      </c>
      <c r="K17" s="5" t="s">
        <v>36</v>
      </c>
      <c r="L17" s="6">
        <f t="shared" si="0"/>
        <v>5</v>
      </c>
      <c r="M17" s="7">
        <v>4</v>
      </c>
      <c r="N17" s="7">
        <v>1</v>
      </c>
      <c r="O17" s="7">
        <f t="shared" si="1"/>
        <v>0</v>
      </c>
      <c r="P17" s="7">
        <v>0</v>
      </c>
      <c r="Q17" s="7">
        <v>0</v>
      </c>
      <c r="R17" s="7">
        <f t="shared" si="2"/>
        <v>0</v>
      </c>
      <c r="S17" s="7">
        <v>0</v>
      </c>
      <c r="T17" s="8">
        <v>0</v>
      </c>
    </row>
    <row r="18" spans="1:20" ht="25" customHeight="1" x14ac:dyDescent="0.4">
      <c r="A18" s="5" t="s">
        <v>37</v>
      </c>
      <c r="B18" s="6">
        <f t="shared" si="3"/>
        <v>0</v>
      </c>
      <c r="C18" s="7">
        <v>0</v>
      </c>
      <c r="D18" s="7">
        <v>0</v>
      </c>
      <c r="E18" s="7">
        <f t="shared" si="4"/>
        <v>0</v>
      </c>
      <c r="F18" s="7">
        <v>0</v>
      </c>
      <c r="G18" s="7">
        <v>0</v>
      </c>
      <c r="H18" s="7">
        <f t="shared" si="5"/>
        <v>0</v>
      </c>
      <c r="I18" s="7">
        <v>0</v>
      </c>
      <c r="J18" s="8">
        <v>0</v>
      </c>
      <c r="K18" s="5" t="s">
        <v>38</v>
      </c>
      <c r="L18" s="6">
        <f t="shared" si="0"/>
        <v>8483</v>
      </c>
      <c r="M18" s="7">
        <v>5438</v>
      </c>
      <c r="N18" s="7">
        <v>3045</v>
      </c>
      <c r="O18" s="7">
        <f t="shared" si="1"/>
        <v>291522.89</v>
      </c>
      <c r="P18" s="7">
        <v>193430.04</v>
      </c>
      <c r="Q18" s="7">
        <v>98092.85</v>
      </c>
      <c r="R18" s="7">
        <f t="shared" si="2"/>
        <v>572055074</v>
      </c>
      <c r="S18" s="7">
        <v>349151956</v>
      </c>
      <c r="T18" s="8">
        <v>222903118</v>
      </c>
    </row>
    <row r="19" spans="1:20" ht="25" customHeight="1" x14ac:dyDescent="0.4">
      <c r="A19" s="5" t="s">
        <v>39</v>
      </c>
      <c r="B19" s="6">
        <f t="shared" si="3"/>
        <v>0</v>
      </c>
      <c r="C19" s="7">
        <v>0</v>
      </c>
      <c r="D19" s="7">
        <v>0</v>
      </c>
      <c r="E19" s="7">
        <f t="shared" si="4"/>
        <v>0</v>
      </c>
      <c r="F19" s="7">
        <v>0</v>
      </c>
      <c r="G19" s="7">
        <v>0</v>
      </c>
      <c r="H19" s="7">
        <f t="shared" si="5"/>
        <v>0</v>
      </c>
      <c r="I19" s="7">
        <v>0</v>
      </c>
      <c r="J19" s="8">
        <v>0</v>
      </c>
      <c r="K19" s="5" t="s">
        <v>40</v>
      </c>
      <c r="L19" s="6">
        <f t="shared" si="0"/>
        <v>0</v>
      </c>
      <c r="M19" s="7">
        <v>0</v>
      </c>
      <c r="N19" s="7">
        <v>0</v>
      </c>
      <c r="O19" s="7">
        <f t="shared" si="1"/>
        <v>0</v>
      </c>
      <c r="P19" s="7">
        <v>0</v>
      </c>
      <c r="Q19" s="7">
        <v>0</v>
      </c>
      <c r="R19" s="7">
        <f t="shared" si="2"/>
        <v>0</v>
      </c>
      <c r="S19" s="7">
        <v>0</v>
      </c>
      <c r="T19" s="8">
        <v>0</v>
      </c>
    </row>
    <row r="20" spans="1:20" ht="25" customHeight="1" x14ac:dyDescent="0.4">
      <c r="A20" s="5" t="s">
        <v>41</v>
      </c>
      <c r="B20" s="6">
        <f t="shared" si="3"/>
        <v>3820</v>
      </c>
      <c r="C20" s="7">
        <v>693</v>
      </c>
      <c r="D20" s="7">
        <v>3127</v>
      </c>
      <c r="E20" s="7">
        <f t="shared" si="4"/>
        <v>789556.76</v>
      </c>
      <c r="F20" s="7">
        <v>129232.26</v>
      </c>
      <c r="G20" s="7">
        <v>660324.5</v>
      </c>
      <c r="H20" s="7">
        <f t="shared" si="5"/>
        <v>135258110</v>
      </c>
      <c r="I20" s="7">
        <v>29715257</v>
      </c>
      <c r="J20" s="8">
        <v>105542853</v>
      </c>
      <c r="K20" s="5" t="s">
        <v>42</v>
      </c>
      <c r="L20" s="6">
        <f t="shared" si="0"/>
        <v>0</v>
      </c>
      <c r="M20" s="7">
        <v>0</v>
      </c>
      <c r="N20" s="7">
        <v>0</v>
      </c>
      <c r="O20" s="7">
        <f t="shared" si="1"/>
        <v>0</v>
      </c>
      <c r="P20" s="7">
        <v>0</v>
      </c>
      <c r="Q20" s="7">
        <v>0</v>
      </c>
      <c r="R20" s="7">
        <f t="shared" si="2"/>
        <v>0</v>
      </c>
      <c r="S20" s="7">
        <v>0</v>
      </c>
      <c r="T20" s="8">
        <v>0</v>
      </c>
    </row>
    <row r="21" spans="1:20" ht="25" customHeight="1" x14ac:dyDescent="0.4">
      <c r="A21" s="5" t="s">
        <v>43</v>
      </c>
      <c r="B21" s="6">
        <f t="shared" si="3"/>
        <v>0</v>
      </c>
      <c r="C21" s="7">
        <v>0</v>
      </c>
      <c r="D21" s="7">
        <v>0</v>
      </c>
      <c r="E21" s="7">
        <f t="shared" si="4"/>
        <v>0</v>
      </c>
      <c r="F21" s="7">
        <v>0</v>
      </c>
      <c r="G21" s="7">
        <v>0</v>
      </c>
      <c r="H21" s="7">
        <f t="shared" si="5"/>
        <v>0</v>
      </c>
      <c r="I21" s="7">
        <v>0</v>
      </c>
      <c r="J21" s="8">
        <v>0</v>
      </c>
      <c r="K21" s="5" t="s">
        <v>44</v>
      </c>
      <c r="L21" s="6">
        <f t="shared" si="0"/>
        <v>282</v>
      </c>
      <c r="M21" s="7">
        <v>54</v>
      </c>
      <c r="N21" s="7">
        <v>228</v>
      </c>
      <c r="O21" s="7">
        <f t="shared" si="1"/>
        <v>90879.21</v>
      </c>
      <c r="P21" s="7">
        <v>18242.39</v>
      </c>
      <c r="Q21" s="7">
        <v>72636.820000000007</v>
      </c>
      <c r="R21" s="7">
        <f t="shared" si="2"/>
        <v>7974517</v>
      </c>
      <c r="S21" s="7">
        <v>1505464</v>
      </c>
      <c r="T21" s="8">
        <v>6469053</v>
      </c>
    </row>
    <row r="22" spans="1:20" ht="25" customHeight="1" x14ac:dyDescent="0.4">
      <c r="A22" s="5" t="s">
        <v>45</v>
      </c>
      <c r="B22" s="6">
        <f t="shared" si="3"/>
        <v>0</v>
      </c>
      <c r="C22" s="7">
        <v>0</v>
      </c>
      <c r="D22" s="7">
        <v>0</v>
      </c>
      <c r="E22" s="7">
        <f t="shared" si="4"/>
        <v>0</v>
      </c>
      <c r="F22" s="7">
        <v>0</v>
      </c>
      <c r="G22" s="7">
        <v>0</v>
      </c>
      <c r="H22" s="7">
        <f t="shared" si="5"/>
        <v>0</v>
      </c>
      <c r="I22" s="7">
        <v>0</v>
      </c>
      <c r="J22" s="8">
        <v>0</v>
      </c>
      <c r="K22" s="5" t="s">
        <v>46</v>
      </c>
      <c r="L22" s="6">
        <f t="shared" si="0"/>
        <v>0</v>
      </c>
      <c r="M22" s="7">
        <v>0</v>
      </c>
      <c r="N22" s="7">
        <v>0</v>
      </c>
      <c r="O22" s="7">
        <f t="shared" si="1"/>
        <v>0</v>
      </c>
      <c r="P22" s="7">
        <v>0</v>
      </c>
      <c r="Q22" s="7">
        <v>0</v>
      </c>
      <c r="R22" s="7">
        <f t="shared" si="2"/>
        <v>0</v>
      </c>
      <c r="S22" s="7">
        <v>0</v>
      </c>
      <c r="T22" s="8">
        <v>0</v>
      </c>
    </row>
    <row r="23" spans="1:20" ht="25" customHeight="1" x14ac:dyDescent="0.4">
      <c r="A23" s="5" t="s">
        <v>47</v>
      </c>
      <c r="B23" s="6">
        <f t="shared" si="3"/>
        <v>11083</v>
      </c>
      <c r="C23" s="7">
        <v>7669</v>
      </c>
      <c r="D23" s="7">
        <v>3414</v>
      </c>
      <c r="E23" s="7">
        <f t="shared" si="4"/>
        <v>2980585.53</v>
      </c>
      <c r="F23" s="7">
        <v>2120962.92</v>
      </c>
      <c r="G23" s="7">
        <v>859622.61</v>
      </c>
      <c r="H23" s="7">
        <f t="shared" si="5"/>
        <v>66965459</v>
      </c>
      <c r="I23" s="7">
        <v>46087107</v>
      </c>
      <c r="J23" s="8">
        <v>20878352</v>
      </c>
      <c r="K23" s="5" t="s">
        <v>48</v>
      </c>
      <c r="L23" s="6">
        <f t="shared" si="0"/>
        <v>0</v>
      </c>
      <c r="M23" s="7">
        <v>0</v>
      </c>
      <c r="N23" s="7">
        <v>0</v>
      </c>
      <c r="O23" s="7">
        <f t="shared" si="1"/>
        <v>0</v>
      </c>
      <c r="P23" s="7">
        <v>0</v>
      </c>
      <c r="Q23" s="7">
        <v>0</v>
      </c>
      <c r="R23" s="7">
        <f t="shared" si="2"/>
        <v>0</v>
      </c>
      <c r="S23" s="7">
        <v>0</v>
      </c>
      <c r="T23" s="8">
        <v>0</v>
      </c>
    </row>
    <row r="24" spans="1:20" ht="25" customHeight="1" x14ac:dyDescent="0.4">
      <c r="A24" s="5" t="s">
        <v>49</v>
      </c>
      <c r="B24" s="6">
        <f t="shared" si="3"/>
        <v>4291</v>
      </c>
      <c r="C24" s="7">
        <v>3433</v>
      </c>
      <c r="D24" s="7">
        <v>858</v>
      </c>
      <c r="E24" s="7">
        <f t="shared" si="4"/>
        <v>3569044.05</v>
      </c>
      <c r="F24" s="7">
        <v>2893023.61</v>
      </c>
      <c r="G24" s="7">
        <v>676020.44</v>
      </c>
      <c r="H24" s="7">
        <f t="shared" si="5"/>
        <v>22627666</v>
      </c>
      <c r="I24" s="7">
        <v>17949522</v>
      </c>
      <c r="J24" s="8">
        <v>4678144</v>
      </c>
      <c r="K24" s="5" t="s">
        <v>50</v>
      </c>
      <c r="L24" s="6">
        <f t="shared" si="0"/>
        <v>0</v>
      </c>
      <c r="M24" s="7">
        <v>0</v>
      </c>
      <c r="N24" s="7">
        <v>0</v>
      </c>
      <c r="O24" s="7">
        <f t="shared" si="1"/>
        <v>0</v>
      </c>
      <c r="P24" s="7">
        <v>0</v>
      </c>
      <c r="Q24" s="7">
        <v>0</v>
      </c>
      <c r="R24" s="7">
        <f t="shared" si="2"/>
        <v>0</v>
      </c>
      <c r="S24" s="7">
        <v>0</v>
      </c>
      <c r="T24" s="8">
        <v>0</v>
      </c>
    </row>
    <row r="25" spans="1:20" ht="25" customHeight="1" x14ac:dyDescent="0.4">
      <c r="A25" s="5" t="s">
        <v>51</v>
      </c>
      <c r="B25" s="6">
        <f t="shared" si="3"/>
        <v>293</v>
      </c>
      <c r="C25" s="7">
        <v>251</v>
      </c>
      <c r="D25" s="7">
        <v>42</v>
      </c>
      <c r="E25" s="7">
        <f t="shared" si="4"/>
        <v>62361.38</v>
      </c>
      <c r="F25" s="7">
        <v>52098.34</v>
      </c>
      <c r="G25" s="7">
        <v>10263.040000000001</v>
      </c>
      <c r="H25" s="7">
        <f t="shared" si="5"/>
        <v>1267414</v>
      </c>
      <c r="I25" s="7">
        <v>1103002</v>
      </c>
      <c r="J25" s="8">
        <v>164412</v>
      </c>
      <c r="K25" s="5" t="s">
        <v>52</v>
      </c>
      <c r="L25" s="6">
        <f t="shared" si="0"/>
        <v>11</v>
      </c>
      <c r="M25" s="7">
        <v>11</v>
      </c>
      <c r="N25" s="7">
        <v>0</v>
      </c>
      <c r="O25" s="7">
        <f t="shared" si="1"/>
        <v>847.48</v>
      </c>
      <c r="P25" s="7">
        <v>847.48</v>
      </c>
      <c r="Q25" s="7">
        <v>0</v>
      </c>
      <c r="R25" s="7">
        <f t="shared" si="2"/>
        <v>597018</v>
      </c>
      <c r="S25" s="7">
        <v>597018</v>
      </c>
      <c r="T25" s="8">
        <v>0</v>
      </c>
    </row>
    <row r="26" spans="1:20" ht="25" customHeight="1" x14ac:dyDescent="0.4">
      <c r="A26" s="5" t="s">
        <v>53</v>
      </c>
      <c r="B26" s="6">
        <f t="shared" si="3"/>
        <v>71</v>
      </c>
      <c r="C26" s="7">
        <v>57</v>
      </c>
      <c r="D26" s="7">
        <v>14</v>
      </c>
      <c r="E26" s="7">
        <f t="shared" si="4"/>
        <v>0</v>
      </c>
      <c r="F26" s="7">
        <v>0</v>
      </c>
      <c r="G26" s="7">
        <v>0</v>
      </c>
      <c r="H26" s="7">
        <f t="shared" si="5"/>
        <v>20833475</v>
      </c>
      <c r="I26" s="7">
        <v>15409692</v>
      </c>
      <c r="J26" s="8">
        <v>5423783</v>
      </c>
      <c r="K26" s="5" t="s">
        <v>54</v>
      </c>
      <c r="L26" s="6">
        <f t="shared" si="0"/>
        <v>0</v>
      </c>
      <c r="M26" s="7">
        <v>0</v>
      </c>
      <c r="N26" s="7">
        <v>0</v>
      </c>
      <c r="O26" s="7">
        <f t="shared" si="1"/>
        <v>0</v>
      </c>
      <c r="P26" s="7">
        <v>0</v>
      </c>
      <c r="Q26" s="7">
        <v>0</v>
      </c>
      <c r="R26" s="7">
        <f t="shared" si="2"/>
        <v>0</v>
      </c>
      <c r="S26" s="7">
        <v>0</v>
      </c>
      <c r="T26" s="8">
        <v>0</v>
      </c>
    </row>
    <row r="27" spans="1:20" ht="25" customHeight="1" x14ac:dyDescent="0.4">
      <c r="A27" s="5" t="s">
        <v>55</v>
      </c>
      <c r="B27" s="6">
        <f t="shared" si="3"/>
        <v>169</v>
      </c>
      <c r="C27" s="7">
        <v>141</v>
      </c>
      <c r="D27" s="7">
        <v>28</v>
      </c>
      <c r="E27" s="7">
        <f t="shared" si="4"/>
        <v>50543.22</v>
      </c>
      <c r="F27" s="7">
        <v>44865.46</v>
      </c>
      <c r="G27" s="7">
        <v>5677.76</v>
      </c>
      <c r="H27" s="7">
        <f t="shared" si="5"/>
        <v>516549</v>
      </c>
      <c r="I27" s="7">
        <v>433049</v>
      </c>
      <c r="J27" s="8">
        <v>83500</v>
      </c>
      <c r="K27" s="5" t="s">
        <v>56</v>
      </c>
      <c r="L27" s="6">
        <f t="shared" si="0"/>
        <v>459</v>
      </c>
      <c r="M27" s="7">
        <v>343</v>
      </c>
      <c r="N27" s="7">
        <v>116</v>
      </c>
      <c r="O27" s="7">
        <f t="shared" si="1"/>
        <v>101481.18000000001</v>
      </c>
      <c r="P27" s="7">
        <v>94501.05</v>
      </c>
      <c r="Q27" s="7">
        <v>6980.13</v>
      </c>
      <c r="R27" s="7">
        <f t="shared" si="2"/>
        <v>9662658</v>
      </c>
      <c r="S27" s="7">
        <v>7238060</v>
      </c>
      <c r="T27" s="8">
        <v>2424598</v>
      </c>
    </row>
    <row r="28" spans="1:20" ht="25" customHeight="1" x14ac:dyDescent="0.4">
      <c r="A28" s="5" t="s">
        <v>57</v>
      </c>
      <c r="B28" s="6">
        <f t="shared" si="3"/>
        <v>0</v>
      </c>
      <c r="C28" s="7">
        <v>0</v>
      </c>
      <c r="D28" s="7">
        <v>0</v>
      </c>
      <c r="E28" s="7">
        <f t="shared" si="4"/>
        <v>0</v>
      </c>
      <c r="F28" s="7">
        <v>0</v>
      </c>
      <c r="G28" s="7">
        <v>0</v>
      </c>
      <c r="H28" s="7">
        <f t="shared" si="5"/>
        <v>0</v>
      </c>
      <c r="I28" s="7">
        <v>0</v>
      </c>
      <c r="J28" s="8">
        <v>0</v>
      </c>
      <c r="K28" s="5" t="s">
        <v>58</v>
      </c>
      <c r="L28" s="6">
        <f t="shared" si="0"/>
        <v>299</v>
      </c>
      <c r="M28" s="7">
        <v>210</v>
      </c>
      <c r="N28" s="7">
        <v>89</v>
      </c>
      <c r="O28" s="7">
        <f t="shared" si="1"/>
        <v>9321.7999999999993</v>
      </c>
      <c r="P28" s="7">
        <v>7379.66</v>
      </c>
      <c r="Q28" s="7">
        <v>1942.14</v>
      </c>
      <c r="R28" s="7">
        <f t="shared" si="2"/>
        <v>7196574</v>
      </c>
      <c r="S28" s="7">
        <v>3850510</v>
      </c>
      <c r="T28" s="8">
        <v>3346064</v>
      </c>
    </row>
    <row r="29" spans="1:20" ht="25" customHeight="1" x14ac:dyDescent="0.4">
      <c r="A29" s="5" t="s">
        <v>59</v>
      </c>
      <c r="B29" s="6">
        <f t="shared" si="3"/>
        <v>0</v>
      </c>
      <c r="C29" s="7">
        <v>0</v>
      </c>
      <c r="D29" s="7">
        <v>0</v>
      </c>
      <c r="E29" s="7">
        <f t="shared" si="4"/>
        <v>0</v>
      </c>
      <c r="F29" s="7">
        <v>0</v>
      </c>
      <c r="G29" s="7">
        <v>0</v>
      </c>
      <c r="H29" s="7">
        <f t="shared" si="5"/>
        <v>0</v>
      </c>
      <c r="I29" s="7">
        <v>0</v>
      </c>
      <c r="J29" s="8">
        <v>0</v>
      </c>
      <c r="K29" s="5" t="s">
        <v>60</v>
      </c>
      <c r="L29" s="6">
        <f t="shared" si="0"/>
        <v>0</v>
      </c>
      <c r="M29" s="7">
        <v>0</v>
      </c>
      <c r="N29" s="7">
        <v>0</v>
      </c>
      <c r="O29" s="7">
        <f t="shared" si="1"/>
        <v>0</v>
      </c>
      <c r="P29" s="7">
        <v>0</v>
      </c>
      <c r="Q29" s="7">
        <v>0</v>
      </c>
      <c r="R29" s="7">
        <f t="shared" si="2"/>
        <v>0</v>
      </c>
      <c r="S29" s="7">
        <v>0</v>
      </c>
      <c r="T29" s="8">
        <v>0</v>
      </c>
    </row>
    <row r="30" spans="1:20" ht="25" customHeight="1" x14ac:dyDescent="0.4">
      <c r="A30" s="5" t="s">
        <v>61</v>
      </c>
      <c r="B30" s="6">
        <f t="shared" si="3"/>
        <v>4</v>
      </c>
      <c r="C30" s="7">
        <v>2</v>
      </c>
      <c r="D30" s="7">
        <v>2</v>
      </c>
      <c r="E30" s="7">
        <f t="shared" si="4"/>
        <v>66.45</v>
      </c>
      <c r="F30" s="7">
        <v>23.78</v>
      </c>
      <c r="G30" s="7">
        <v>42.67</v>
      </c>
      <c r="H30" s="7">
        <f t="shared" si="5"/>
        <v>271352</v>
      </c>
      <c r="I30" s="7">
        <v>106052</v>
      </c>
      <c r="J30" s="8">
        <v>165300</v>
      </c>
      <c r="K30" s="5" t="s">
        <v>62</v>
      </c>
      <c r="L30" s="6">
        <f t="shared" si="0"/>
        <v>3</v>
      </c>
      <c r="M30" s="7">
        <v>2</v>
      </c>
      <c r="N30" s="7">
        <v>1</v>
      </c>
      <c r="O30" s="7">
        <f t="shared" si="1"/>
        <v>44.21</v>
      </c>
      <c r="P30" s="7">
        <v>22.79</v>
      </c>
      <c r="Q30" s="7">
        <v>21.42</v>
      </c>
      <c r="R30" s="7">
        <f t="shared" si="2"/>
        <v>177052</v>
      </c>
      <c r="S30" s="7">
        <v>106052</v>
      </c>
      <c r="T30" s="8">
        <v>71000</v>
      </c>
    </row>
    <row r="31" spans="1:20" ht="25" customHeight="1" x14ac:dyDescent="0.4">
      <c r="A31" s="5" t="s">
        <v>63</v>
      </c>
      <c r="B31" s="6">
        <f t="shared" si="3"/>
        <v>169</v>
      </c>
      <c r="C31" s="7">
        <v>135</v>
      </c>
      <c r="D31" s="7">
        <v>34</v>
      </c>
      <c r="E31" s="7">
        <f t="shared" si="4"/>
        <v>21908.45</v>
      </c>
      <c r="F31" s="7">
        <v>15572.79</v>
      </c>
      <c r="G31" s="7">
        <v>6335.66</v>
      </c>
      <c r="H31" s="7">
        <f t="shared" si="5"/>
        <v>6265706</v>
      </c>
      <c r="I31" s="7">
        <v>5667338</v>
      </c>
      <c r="J31" s="8">
        <v>598368</v>
      </c>
      <c r="K31" s="1" t="s">
        <v>64</v>
      </c>
    </row>
    <row r="32" spans="1:20" ht="25" customHeight="1" x14ac:dyDescent="0.4">
      <c r="A32" s="5" t="s">
        <v>65</v>
      </c>
      <c r="B32" s="6">
        <f t="shared" si="3"/>
        <v>0</v>
      </c>
      <c r="C32" s="7">
        <v>0</v>
      </c>
      <c r="D32" s="7">
        <v>0</v>
      </c>
      <c r="E32" s="7">
        <f t="shared" si="4"/>
        <v>0</v>
      </c>
      <c r="F32" s="7">
        <v>0</v>
      </c>
      <c r="G32" s="7">
        <v>0</v>
      </c>
      <c r="H32" s="7">
        <f t="shared" si="5"/>
        <v>0</v>
      </c>
      <c r="I32" s="7">
        <v>0</v>
      </c>
      <c r="J32" s="8">
        <v>0</v>
      </c>
      <c r="K32" s="1" t="s">
        <v>66</v>
      </c>
    </row>
    <row r="33" spans="1:10" ht="25" customHeight="1" x14ac:dyDescent="0.4">
      <c r="A33" s="5" t="s">
        <v>67</v>
      </c>
      <c r="B33" s="6">
        <f t="shared" si="3"/>
        <v>0</v>
      </c>
      <c r="C33" s="7">
        <v>0</v>
      </c>
      <c r="D33" s="7">
        <v>0</v>
      </c>
      <c r="E33" s="7">
        <f t="shared" si="4"/>
        <v>0</v>
      </c>
      <c r="F33" s="7">
        <v>0</v>
      </c>
      <c r="G33" s="7">
        <v>0</v>
      </c>
      <c r="H33" s="7">
        <f t="shared" si="5"/>
        <v>0</v>
      </c>
      <c r="I33" s="7">
        <v>0</v>
      </c>
      <c r="J33" s="8">
        <v>0</v>
      </c>
    </row>
    <row r="34" spans="1:10" ht="25" hidden="1" customHeight="1" x14ac:dyDescent="0.4">
      <c r="A34" s="5" t="s">
        <v>14</v>
      </c>
      <c r="B34" s="5"/>
      <c r="C34" s="7">
        <v>44</v>
      </c>
      <c r="D34" s="7">
        <v>6</v>
      </c>
      <c r="E34" s="7"/>
      <c r="F34" s="7">
        <v>1481.41</v>
      </c>
      <c r="G34" s="7">
        <v>3177.21</v>
      </c>
      <c r="H34" s="7"/>
      <c r="I34" s="7">
        <v>1683000</v>
      </c>
      <c r="J34" s="8">
        <v>144704</v>
      </c>
    </row>
    <row r="35" spans="1:10" ht="25" hidden="1" customHeight="1" x14ac:dyDescent="0.4">
      <c r="A35" s="5" t="s">
        <v>16</v>
      </c>
      <c r="B35" s="5"/>
      <c r="C35" s="7">
        <v>0</v>
      </c>
      <c r="D35" s="7">
        <v>0</v>
      </c>
      <c r="E35" s="7"/>
      <c r="F35" s="7">
        <v>0</v>
      </c>
      <c r="G35" s="7">
        <v>0</v>
      </c>
      <c r="H35" s="7"/>
      <c r="I35" s="7">
        <v>0</v>
      </c>
      <c r="J35" s="8">
        <v>0</v>
      </c>
    </row>
    <row r="36" spans="1:10" ht="25" hidden="1" customHeight="1" x14ac:dyDescent="0.4">
      <c r="A36" s="5" t="s">
        <v>18</v>
      </c>
      <c r="B36" s="5"/>
      <c r="C36" s="7">
        <v>0</v>
      </c>
      <c r="D36" s="7">
        <v>0</v>
      </c>
      <c r="E36" s="7"/>
      <c r="F36" s="7">
        <v>0</v>
      </c>
      <c r="G36" s="7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20</v>
      </c>
      <c r="B37" s="5"/>
      <c r="C37" s="7">
        <v>0</v>
      </c>
      <c r="D37" s="7">
        <v>0</v>
      </c>
      <c r="E37" s="7"/>
      <c r="F37" s="7">
        <v>0</v>
      </c>
      <c r="G37" s="7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22</v>
      </c>
      <c r="B38" s="5"/>
      <c r="C38" s="7">
        <v>137</v>
      </c>
      <c r="D38" s="7">
        <v>59</v>
      </c>
      <c r="E38" s="7"/>
      <c r="F38" s="7">
        <v>9413.67</v>
      </c>
      <c r="G38" s="7">
        <v>395.96</v>
      </c>
      <c r="H38" s="7"/>
      <c r="I38" s="7">
        <v>1021500</v>
      </c>
      <c r="J38" s="8">
        <v>622300</v>
      </c>
    </row>
    <row r="39" spans="1:10" ht="25" hidden="1" customHeight="1" x14ac:dyDescent="0.4">
      <c r="A39" s="5" t="s">
        <v>24</v>
      </c>
      <c r="B39" s="5"/>
      <c r="C39" s="7">
        <v>0</v>
      </c>
      <c r="D39" s="7">
        <v>0</v>
      </c>
      <c r="E39" s="7"/>
      <c r="F39" s="7">
        <v>0</v>
      </c>
      <c r="G39" s="7">
        <v>0</v>
      </c>
      <c r="H39" s="7"/>
      <c r="I39" s="7">
        <v>0</v>
      </c>
      <c r="J39" s="8">
        <v>0</v>
      </c>
    </row>
    <row r="40" spans="1:10" ht="25" hidden="1" customHeight="1" x14ac:dyDescent="0.4">
      <c r="A40" s="5" t="s">
        <v>26</v>
      </c>
      <c r="B40" s="5"/>
      <c r="C40" s="7">
        <v>347</v>
      </c>
      <c r="D40" s="7">
        <v>126</v>
      </c>
      <c r="E40" s="7"/>
      <c r="F40" s="7">
        <v>31035.53</v>
      </c>
      <c r="G40" s="7">
        <v>10580.75</v>
      </c>
      <c r="H40" s="7"/>
      <c r="I40" s="7">
        <v>7295561</v>
      </c>
      <c r="J40" s="8">
        <v>5054512</v>
      </c>
    </row>
    <row r="41" spans="1:10" ht="25" hidden="1" customHeight="1" x14ac:dyDescent="0.4">
      <c r="A41" s="5" t="s">
        <v>28</v>
      </c>
      <c r="B41" s="5"/>
      <c r="C41" s="7">
        <v>105</v>
      </c>
      <c r="D41" s="7">
        <v>88</v>
      </c>
      <c r="E41" s="7"/>
      <c r="F41" s="7">
        <v>0</v>
      </c>
      <c r="G41" s="7">
        <v>0</v>
      </c>
      <c r="H41" s="7"/>
      <c r="I41" s="7">
        <v>9992035</v>
      </c>
      <c r="J41" s="8">
        <v>6623952</v>
      </c>
    </row>
    <row r="42" spans="1:10" ht="25" hidden="1" customHeight="1" x14ac:dyDescent="0.4">
      <c r="A42" s="5" t="s">
        <v>30</v>
      </c>
      <c r="B42" s="5"/>
      <c r="C42" s="7">
        <v>0</v>
      </c>
      <c r="D42" s="7">
        <v>0</v>
      </c>
      <c r="E42" s="7"/>
      <c r="F42" s="7">
        <v>0</v>
      </c>
      <c r="G42" s="7">
        <v>0</v>
      </c>
      <c r="H42" s="7"/>
      <c r="I42" s="7">
        <v>0</v>
      </c>
      <c r="J42" s="8">
        <v>0</v>
      </c>
    </row>
    <row r="43" spans="1:10" ht="25" hidden="1" customHeight="1" x14ac:dyDescent="0.4">
      <c r="A43" s="5" t="s">
        <v>32</v>
      </c>
      <c r="B43" s="5"/>
      <c r="C43" s="7">
        <v>0</v>
      </c>
      <c r="D43" s="7">
        <v>0</v>
      </c>
      <c r="E43" s="7"/>
      <c r="F43" s="7">
        <v>0</v>
      </c>
      <c r="G43" s="7">
        <v>0</v>
      </c>
      <c r="H43" s="7"/>
      <c r="I43" s="7">
        <v>0</v>
      </c>
      <c r="J43" s="8">
        <v>0</v>
      </c>
    </row>
    <row r="44" spans="1:10" ht="25" hidden="1" customHeight="1" x14ac:dyDescent="0.4">
      <c r="A44" s="5" t="s">
        <v>34</v>
      </c>
      <c r="B44" s="5"/>
      <c r="C44" s="7">
        <v>1493</v>
      </c>
      <c r="D44" s="7">
        <v>743</v>
      </c>
      <c r="E44" s="7"/>
      <c r="F44" s="7">
        <v>138102.73000000001</v>
      </c>
      <c r="G44" s="7">
        <v>88551.11</v>
      </c>
      <c r="H44" s="7"/>
      <c r="I44" s="7">
        <v>21576417</v>
      </c>
      <c r="J44" s="8">
        <v>8834723</v>
      </c>
    </row>
    <row r="45" spans="1:10" ht="25" hidden="1" customHeight="1" x14ac:dyDescent="0.4">
      <c r="A45" s="5" t="s">
        <v>36</v>
      </c>
      <c r="B45" s="5"/>
      <c r="C45" s="7">
        <v>0</v>
      </c>
      <c r="D45" s="7">
        <v>0</v>
      </c>
      <c r="E45" s="7"/>
      <c r="F45" s="7" t="s">
        <v>68</v>
      </c>
      <c r="G45" s="7">
        <v>0</v>
      </c>
      <c r="H45" s="7"/>
      <c r="I45" s="7">
        <v>0</v>
      </c>
      <c r="J45" s="8">
        <v>0</v>
      </c>
    </row>
    <row r="46" spans="1:10" ht="25" hidden="1" customHeight="1" x14ac:dyDescent="0.4">
      <c r="A46" s="5" t="s">
        <v>38</v>
      </c>
      <c r="B46" s="5"/>
      <c r="C46" s="7">
        <v>8466</v>
      </c>
      <c r="D46" s="7">
        <v>4843</v>
      </c>
      <c r="E46" s="7"/>
      <c r="F46" s="7">
        <v>248987.5</v>
      </c>
      <c r="G46" s="7">
        <v>109458.51</v>
      </c>
      <c r="H46" s="7"/>
      <c r="I46" s="7">
        <v>550122574</v>
      </c>
      <c r="J46" s="8">
        <v>345082846</v>
      </c>
    </row>
    <row r="47" spans="1:10" ht="25" hidden="1" customHeight="1" x14ac:dyDescent="0.4">
      <c r="A47" s="5" t="s">
        <v>40</v>
      </c>
      <c r="B47" s="5"/>
      <c r="C47" s="7">
        <v>0</v>
      </c>
      <c r="D47" s="7">
        <v>0</v>
      </c>
      <c r="E47" s="7"/>
      <c r="F47" s="7">
        <v>0</v>
      </c>
      <c r="G47" s="7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42</v>
      </c>
      <c r="B48" s="5"/>
      <c r="C48" s="7">
        <v>0</v>
      </c>
      <c r="D48" s="7">
        <v>0</v>
      </c>
      <c r="E48" s="7"/>
      <c r="F48" s="7">
        <v>0</v>
      </c>
      <c r="G48" s="7">
        <v>0</v>
      </c>
      <c r="H48" s="7"/>
      <c r="I48" s="7">
        <v>0</v>
      </c>
      <c r="J48" s="8">
        <v>0</v>
      </c>
    </row>
    <row r="49" spans="1:10" ht="25" hidden="1" customHeight="1" x14ac:dyDescent="0.4">
      <c r="A49" s="5" t="s">
        <v>44</v>
      </c>
      <c r="B49" s="5"/>
      <c r="C49" s="7">
        <v>17</v>
      </c>
      <c r="D49" s="7">
        <v>189</v>
      </c>
      <c r="E49" s="7"/>
      <c r="F49" s="7">
        <v>620.09</v>
      </c>
      <c r="G49" s="7">
        <v>73437.88</v>
      </c>
      <c r="H49" s="7"/>
      <c r="I49" s="7">
        <v>928210</v>
      </c>
      <c r="J49" s="8">
        <v>5188746</v>
      </c>
    </row>
    <row r="50" spans="1:10" ht="25" hidden="1" customHeight="1" x14ac:dyDescent="0.4">
      <c r="A50" s="5" t="s">
        <v>46</v>
      </c>
      <c r="B50" s="5"/>
      <c r="C50" s="7">
        <v>0</v>
      </c>
      <c r="D50" s="7">
        <v>0</v>
      </c>
      <c r="E50" s="7"/>
      <c r="F50" s="7">
        <v>0</v>
      </c>
      <c r="G50" s="7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48</v>
      </c>
      <c r="B51" s="5"/>
      <c r="C51" s="7">
        <v>0</v>
      </c>
      <c r="D51" s="7">
        <v>0</v>
      </c>
      <c r="E51" s="7"/>
      <c r="F51" s="7">
        <v>0</v>
      </c>
      <c r="G51" s="7">
        <v>0</v>
      </c>
      <c r="H51" s="7"/>
      <c r="I51" s="7">
        <v>0</v>
      </c>
      <c r="J51" s="8">
        <v>0</v>
      </c>
    </row>
    <row r="52" spans="1:10" ht="25" hidden="1" customHeight="1" x14ac:dyDescent="0.4">
      <c r="A52" s="5" t="s">
        <v>50</v>
      </c>
      <c r="B52" s="5"/>
      <c r="C52" s="7">
        <v>0</v>
      </c>
      <c r="D52" s="7">
        <v>0</v>
      </c>
      <c r="E52" s="7"/>
      <c r="F52" s="7">
        <v>0</v>
      </c>
      <c r="G52" s="7">
        <v>0</v>
      </c>
      <c r="H52" s="7"/>
      <c r="I52" s="7">
        <v>0</v>
      </c>
      <c r="J52" s="8">
        <v>0</v>
      </c>
    </row>
    <row r="53" spans="1:10" ht="25" hidden="1" customHeight="1" x14ac:dyDescent="0.4">
      <c r="A53" s="5" t="s">
        <v>52</v>
      </c>
      <c r="B53" s="5"/>
      <c r="C53" s="7">
        <v>1</v>
      </c>
      <c r="D53" s="7">
        <v>1</v>
      </c>
      <c r="E53" s="7"/>
      <c r="F53" s="7">
        <v>10.86</v>
      </c>
      <c r="G53" s="7">
        <v>35.15</v>
      </c>
      <c r="H53" s="7"/>
      <c r="I53" s="7">
        <v>115926</v>
      </c>
      <c r="J53" s="8">
        <v>45200</v>
      </c>
    </row>
    <row r="54" spans="1:10" ht="25" hidden="1" customHeight="1" x14ac:dyDescent="0.4">
      <c r="A54" s="5" t="s">
        <v>54</v>
      </c>
      <c r="B54" s="5"/>
      <c r="C54" s="7">
        <v>0</v>
      </c>
      <c r="D54" s="7" t="s">
        <v>68</v>
      </c>
      <c r="E54" s="7"/>
      <c r="F54" s="7">
        <v>0</v>
      </c>
      <c r="G54" s="7">
        <v>0</v>
      </c>
      <c r="H54" s="7"/>
      <c r="I54" s="7">
        <v>0</v>
      </c>
      <c r="J54" s="8">
        <v>0</v>
      </c>
    </row>
    <row r="55" spans="1:10" ht="25" hidden="1" customHeight="1" x14ac:dyDescent="0.4">
      <c r="A55" s="5" t="s">
        <v>56</v>
      </c>
      <c r="B55" s="5"/>
      <c r="C55" s="7">
        <v>158</v>
      </c>
      <c r="D55" s="7">
        <v>45</v>
      </c>
      <c r="E55" s="7"/>
      <c r="F55" s="7">
        <v>190237.64</v>
      </c>
      <c r="G55" s="7">
        <v>3004.26</v>
      </c>
      <c r="H55" s="7"/>
      <c r="I55" s="7">
        <v>1433783</v>
      </c>
      <c r="J55" s="8">
        <v>607317</v>
      </c>
    </row>
    <row r="56" spans="1:10" ht="25" hidden="1" customHeight="1" x14ac:dyDescent="0.4">
      <c r="A56" s="5" t="s">
        <v>58</v>
      </c>
      <c r="B56" s="5"/>
      <c r="C56" s="7">
        <v>45</v>
      </c>
      <c r="D56" s="7">
        <v>24</v>
      </c>
      <c r="E56" s="7"/>
      <c r="F56" s="7">
        <v>5002.51</v>
      </c>
      <c r="G56" s="7">
        <v>1566.8</v>
      </c>
      <c r="H56" s="7"/>
      <c r="I56" s="7">
        <v>1758490</v>
      </c>
      <c r="J56" s="8">
        <v>878537</v>
      </c>
    </row>
    <row r="57" spans="1:10" ht="25" hidden="1" customHeight="1" x14ac:dyDescent="0.4">
      <c r="A57" s="5" t="s">
        <v>60</v>
      </c>
      <c r="B57" s="5"/>
      <c r="C57" s="7">
        <v>1</v>
      </c>
      <c r="D57" s="7">
        <v>0</v>
      </c>
      <c r="E57" s="7"/>
      <c r="F57" s="7">
        <v>969</v>
      </c>
      <c r="G57" s="7">
        <v>0</v>
      </c>
      <c r="H57" s="7"/>
      <c r="I57" s="7">
        <v>3600</v>
      </c>
      <c r="J57" s="8">
        <v>0</v>
      </c>
    </row>
    <row r="58" spans="1:10" ht="25" hidden="1" customHeight="1" x14ac:dyDescent="0.4">
      <c r="A58" s="5" t="s">
        <v>62</v>
      </c>
      <c r="B58" s="5"/>
      <c r="C58" s="7">
        <v>0</v>
      </c>
      <c r="D58" s="7">
        <v>0</v>
      </c>
      <c r="E58" s="7"/>
      <c r="F58" s="7">
        <v>0</v>
      </c>
      <c r="G58" s="7">
        <v>0</v>
      </c>
      <c r="H58" s="7"/>
      <c r="I58" s="7">
        <v>0</v>
      </c>
      <c r="J58" s="8">
        <v>0</v>
      </c>
    </row>
    <row r="59" spans="1:10" ht="17" hidden="1" x14ac:dyDescent="0.4">
      <c r="A59" s="9" t="s">
        <v>69</v>
      </c>
      <c r="B59" s="9"/>
      <c r="C59" s="9"/>
      <c r="D59" s="9"/>
      <c r="E59" s="9"/>
      <c r="F59" s="9"/>
      <c r="G59" s="9"/>
      <c r="H59" s="9"/>
    </row>
    <row r="60" spans="1:10" ht="17" hidden="1" x14ac:dyDescent="0.4">
      <c r="A60" s="9" t="s">
        <v>70</v>
      </c>
      <c r="B60" s="9"/>
      <c r="C60" s="9"/>
      <c r="D60" s="9"/>
      <c r="E60" s="9"/>
      <c r="F60" s="9"/>
      <c r="G60" s="9"/>
      <c r="H60" s="9"/>
    </row>
  </sheetData>
  <mergeCells count="14">
    <mergeCell ref="A1:J1"/>
    <mergeCell ref="K1:T1"/>
    <mergeCell ref="A2:J2"/>
    <mergeCell ref="K2:T2"/>
    <mergeCell ref="G3:J3"/>
    <mergeCell ref="Q3:T3"/>
    <mergeCell ref="O4:Q4"/>
    <mergeCell ref="R4:T4"/>
    <mergeCell ref="A4:A5"/>
    <mergeCell ref="B4:D4"/>
    <mergeCell ref="E4:G4"/>
    <mergeCell ref="H4:J4"/>
    <mergeCell ref="K4:K5"/>
    <mergeCell ref="L4:N4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workbookViewId="0">
      <selection activeCell="E17" sqref="E17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73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1" t="s">
        <v>71</v>
      </c>
      <c r="B2" s="31"/>
      <c r="C2" s="31"/>
      <c r="D2" s="31"/>
      <c r="E2" s="31"/>
      <c r="F2" s="31"/>
      <c r="G2" s="31"/>
      <c r="H2" s="31"/>
      <c r="I2" s="31"/>
      <c r="J2" s="31"/>
      <c r="K2" s="31" t="s">
        <v>71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1">
        <f>SUM(C6:D6)</f>
        <v>128507</v>
      </c>
      <c r="C6" s="12">
        <f>SUM(C7:C33,M6:M30)</f>
        <v>80216</v>
      </c>
      <c r="D6" s="12">
        <f>SUM(D7:D33,N6:N30)</f>
        <v>48291</v>
      </c>
      <c r="E6" s="12">
        <f>SUM(F6:G6)</f>
        <v>15211082.530000001</v>
      </c>
      <c r="F6" s="12">
        <f>SUM(F7:F33,P6:P30)</f>
        <v>10747530.800000001</v>
      </c>
      <c r="G6" s="12">
        <f>SUM(G7:G33,Q6:Q30)</f>
        <v>4463551.7300000004</v>
      </c>
      <c r="H6" s="12">
        <f>SUM(I6:J6)</f>
        <v>5051851355</v>
      </c>
      <c r="I6" s="12">
        <f>SUM(I7:I33,S6:S30)</f>
        <v>2971069383</v>
      </c>
      <c r="J6" s="13">
        <f>SUM(J7:J33,T6:T30)</f>
        <v>2080781972</v>
      </c>
      <c r="K6" s="5" t="s">
        <v>14</v>
      </c>
      <c r="L6" s="6">
        <f>SUM(M6:N6)</f>
        <v>50</v>
      </c>
      <c r="M6" s="7">
        <v>44</v>
      </c>
      <c r="N6" s="7">
        <v>6</v>
      </c>
      <c r="O6" s="7">
        <f>SUM(P6:Q6)</f>
        <v>4658.62</v>
      </c>
      <c r="P6" s="7">
        <v>1481.41</v>
      </c>
      <c r="Q6" s="7">
        <v>3177.21</v>
      </c>
      <c r="R6" s="7">
        <f>SUM(S6:T6)</f>
        <v>1827704</v>
      </c>
      <c r="S6" s="7">
        <v>1683000</v>
      </c>
      <c r="T6" s="8">
        <v>144704</v>
      </c>
    </row>
    <row r="7" spans="1:20" ht="25" customHeight="1" x14ac:dyDescent="0.4">
      <c r="A7" s="5" t="s">
        <v>15</v>
      </c>
      <c r="B7" s="6">
        <f>SUM(C7:D7)</f>
        <v>26</v>
      </c>
      <c r="C7" s="7">
        <v>20</v>
      </c>
      <c r="D7" s="7">
        <v>6</v>
      </c>
      <c r="E7" s="7">
        <f>SUM(F7:G7)</f>
        <v>0</v>
      </c>
      <c r="F7" s="7">
        <v>0</v>
      </c>
      <c r="G7" s="7">
        <v>0</v>
      </c>
      <c r="H7" s="7">
        <f>SUM(I7:J7)</f>
        <v>2571679</v>
      </c>
      <c r="I7" s="7">
        <v>2522877</v>
      </c>
      <c r="J7" s="8">
        <v>48802</v>
      </c>
      <c r="K7" s="5" t="s">
        <v>16</v>
      </c>
      <c r="L7" s="6">
        <f t="shared" ref="L7:L30" si="0">SUM(M7:N7)</f>
        <v>0</v>
      </c>
      <c r="M7" s="7">
        <v>0</v>
      </c>
      <c r="N7" s="7">
        <v>0</v>
      </c>
      <c r="O7" s="7">
        <f t="shared" ref="O7:O30" si="1">SUM(P7:Q7)</f>
        <v>0</v>
      </c>
      <c r="P7" s="7">
        <v>0</v>
      </c>
      <c r="Q7" s="7">
        <v>0</v>
      </c>
      <c r="R7" s="7">
        <f t="shared" ref="R7:R30" si="2">SUM(S7:T7)</f>
        <v>0</v>
      </c>
      <c r="S7" s="7">
        <v>0</v>
      </c>
      <c r="T7" s="8">
        <v>0</v>
      </c>
    </row>
    <row r="8" spans="1:20" ht="25" customHeight="1" x14ac:dyDescent="0.4">
      <c r="A8" s="5" t="s">
        <v>17</v>
      </c>
      <c r="B8" s="6">
        <f t="shared" ref="B8:B33" si="3">SUM(C8:D8)</f>
        <v>72830</v>
      </c>
      <c r="C8" s="7">
        <v>43967</v>
      </c>
      <c r="D8" s="7">
        <v>28863</v>
      </c>
      <c r="E8" s="7">
        <f t="shared" ref="E8:E33" si="4">SUM(F8:G8)</f>
        <v>3840074.5300000003</v>
      </c>
      <c r="F8" s="7">
        <v>2475903.1</v>
      </c>
      <c r="G8" s="7">
        <v>1364171.43</v>
      </c>
      <c r="H8" s="7">
        <f t="shared" ref="H8:H33" si="5">SUM(I8:J8)</f>
        <v>3306533390</v>
      </c>
      <c r="I8" s="7">
        <v>1918298305</v>
      </c>
      <c r="J8" s="8">
        <v>1388235085</v>
      </c>
      <c r="K8" s="5" t="s">
        <v>18</v>
      </c>
      <c r="L8" s="6">
        <f t="shared" si="0"/>
        <v>0</v>
      </c>
      <c r="M8" s="7">
        <v>0</v>
      </c>
      <c r="N8" s="7">
        <v>0</v>
      </c>
      <c r="O8" s="7">
        <f t="shared" si="1"/>
        <v>0</v>
      </c>
      <c r="P8" s="7">
        <v>0</v>
      </c>
      <c r="Q8" s="7">
        <v>0</v>
      </c>
      <c r="R8" s="7">
        <f t="shared" si="2"/>
        <v>0</v>
      </c>
      <c r="S8" s="7">
        <v>0</v>
      </c>
      <c r="T8" s="8">
        <v>0</v>
      </c>
    </row>
    <row r="9" spans="1:20" ht="25" customHeight="1" x14ac:dyDescent="0.4">
      <c r="A9" s="5" t="s">
        <v>19</v>
      </c>
      <c r="B9" s="6">
        <f t="shared" si="3"/>
        <v>13438</v>
      </c>
      <c r="C9" s="7">
        <v>10507</v>
      </c>
      <c r="D9" s="7">
        <v>2931</v>
      </c>
      <c r="E9" s="7">
        <f t="shared" si="4"/>
        <v>525671.31999999995</v>
      </c>
      <c r="F9" s="7">
        <v>399519.54</v>
      </c>
      <c r="G9" s="7">
        <v>126151.78</v>
      </c>
      <c r="H9" s="7">
        <f t="shared" si="5"/>
        <v>344600524</v>
      </c>
      <c r="I9" s="7">
        <v>230473026</v>
      </c>
      <c r="J9" s="8">
        <v>114127498</v>
      </c>
      <c r="K9" s="5" t="s">
        <v>20</v>
      </c>
      <c r="L9" s="6">
        <f t="shared" si="0"/>
        <v>0</v>
      </c>
      <c r="M9" s="7">
        <v>0</v>
      </c>
      <c r="N9" s="7">
        <v>0</v>
      </c>
      <c r="O9" s="7">
        <f t="shared" si="1"/>
        <v>0</v>
      </c>
      <c r="P9" s="7">
        <v>0</v>
      </c>
      <c r="Q9" s="7">
        <v>0</v>
      </c>
      <c r="R9" s="7">
        <f t="shared" si="2"/>
        <v>0</v>
      </c>
      <c r="S9" s="7">
        <v>0</v>
      </c>
      <c r="T9" s="8">
        <v>0</v>
      </c>
    </row>
    <row r="10" spans="1:20" ht="25" customHeight="1" x14ac:dyDescent="0.4">
      <c r="A10" s="5" t="s">
        <v>21</v>
      </c>
      <c r="B10" s="6">
        <f t="shared" si="3"/>
        <v>337</v>
      </c>
      <c r="C10" s="7">
        <v>230</v>
      </c>
      <c r="D10" s="7">
        <v>107</v>
      </c>
      <c r="E10" s="7">
        <f t="shared" si="4"/>
        <v>20836.39</v>
      </c>
      <c r="F10" s="7">
        <v>18039.79</v>
      </c>
      <c r="G10" s="7">
        <v>2796.6</v>
      </c>
      <c r="H10" s="7">
        <f t="shared" si="5"/>
        <v>11146417</v>
      </c>
      <c r="I10" s="7">
        <v>6740409</v>
      </c>
      <c r="J10" s="8">
        <v>4406008</v>
      </c>
      <c r="K10" s="5" t="s">
        <v>22</v>
      </c>
      <c r="L10" s="6">
        <f t="shared" si="0"/>
        <v>196</v>
      </c>
      <c r="M10" s="7">
        <v>137</v>
      </c>
      <c r="N10" s="7">
        <v>59</v>
      </c>
      <c r="O10" s="7">
        <f t="shared" si="1"/>
        <v>9809.6299999999992</v>
      </c>
      <c r="P10" s="7">
        <v>9413.67</v>
      </c>
      <c r="Q10" s="7">
        <v>395.96</v>
      </c>
      <c r="R10" s="7">
        <f t="shared" si="2"/>
        <v>1643800</v>
      </c>
      <c r="S10" s="7">
        <v>1021500</v>
      </c>
      <c r="T10" s="8">
        <v>622300</v>
      </c>
    </row>
    <row r="11" spans="1:20" ht="25" customHeight="1" x14ac:dyDescent="0.4">
      <c r="A11" s="5" t="s">
        <v>23</v>
      </c>
      <c r="B11" s="6">
        <f t="shared" si="3"/>
        <v>1</v>
      </c>
      <c r="C11" s="7">
        <v>0</v>
      </c>
      <c r="D11" s="7">
        <v>1</v>
      </c>
      <c r="E11" s="7">
        <f t="shared" si="4"/>
        <v>5.82</v>
      </c>
      <c r="F11" s="7">
        <v>0</v>
      </c>
      <c r="G11" s="7">
        <v>5.82</v>
      </c>
      <c r="H11" s="7">
        <f t="shared" si="5"/>
        <v>123110</v>
      </c>
      <c r="I11" s="7">
        <v>0</v>
      </c>
      <c r="J11" s="8">
        <v>123110</v>
      </c>
      <c r="K11" s="5" t="s">
        <v>24</v>
      </c>
      <c r="L11" s="6">
        <f t="shared" si="0"/>
        <v>0</v>
      </c>
      <c r="M11" s="7">
        <v>0</v>
      </c>
      <c r="N11" s="7">
        <v>0</v>
      </c>
      <c r="O11" s="7">
        <f t="shared" si="1"/>
        <v>0</v>
      </c>
      <c r="P11" s="7">
        <v>0</v>
      </c>
      <c r="Q11" s="7">
        <v>0</v>
      </c>
      <c r="R11" s="7">
        <f t="shared" si="2"/>
        <v>0</v>
      </c>
      <c r="S11" s="7">
        <v>0</v>
      </c>
      <c r="T11" s="8">
        <v>0</v>
      </c>
    </row>
    <row r="12" spans="1:20" ht="25" customHeight="1" x14ac:dyDescent="0.4">
      <c r="A12" s="5" t="s">
        <v>25</v>
      </c>
      <c r="B12" s="6">
        <f t="shared" si="3"/>
        <v>288</v>
      </c>
      <c r="C12" s="7">
        <v>167</v>
      </c>
      <c r="D12" s="7">
        <v>121</v>
      </c>
      <c r="E12" s="7">
        <f t="shared" si="4"/>
        <v>0</v>
      </c>
      <c r="F12" s="7">
        <v>0</v>
      </c>
      <c r="G12" s="7">
        <v>0</v>
      </c>
      <c r="H12" s="7">
        <f t="shared" si="5"/>
        <v>28834577</v>
      </c>
      <c r="I12" s="7">
        <v>15582252</v>
      </c>
      <c r="J12" s="8">
        <v>13252325</v>
      </c>
      <c r="K12" s="5" t="s">
        <v>26</v>
      </c>
      <c r="L12" s="6">
        <f t="shared" si="0"/>
        <v>473</v>
      </c>
      <c r="M12" s="7">
        <v>347</v>
      </c>
      <c r="N12" s="7">
        <v>126</v>
      </c>
      <c r="O12" s="7">
        <f t="shared" si="1"/>
        <v>41616.28</v>
      </c>
      <c r="P12" s="7">
        <v>31035.53</v>
      </c>
      <c r="Q12" s="7">
        <v>10580.75</v>
      </c>
      <c r="R12" s="7">
        <f t="shared" si="2"/>
        <v>12350073</v>
      </c>
      <c r="S12" s="7">
        <v>7295561</v>
      </c>
      <c r="T12" s="8">
        <v>5054512</v>
      </c>
    </row>
    <row r="13" spans="1:20" ht="25" customHeight="1" x14ac:dyDescent="0.4">
      <c r="A13" s="5" t="s">
        <v>27</v>
      </c>
      <c r="B13" s="6">
        <f t="shared" si="3"/>
        <v>1522</v>
      </c>
      <c r="C13" s="7">
        <v>933</v>
      </c>
      <c r="D13" s="7">
        <v>589</v>
      </c>
      <c r="E13" s="7">
        <f t="shared" si="4"/>
        <v>178807.75</v>
      </c>
      <c r="F13" s="7">
        <v>148993.78</v>
      </c>
      <c r="G13" s="7">
        <v>29813.97</v>
      </c>
      <c r="H13" s="7">
        <f t="shared" si="5"/>
        <v>48776262</v>
      </c>
      <c r="I13" s="7">
        <v>28933177</v>
      </c>
      <c r="J13" s="8">
        <v>19843085</v>
      </c>
      <c r="K13" s="5" t="s">
        <v>28</v>
      </c>
      <c r="L13" s="6">
        <f t="shared" si="0"/>
        <v>193</v>
      </c>
      <c r="M13" s="7">
        <v>105</v>
      </c>
      <c r="N13" s="7">
        <v>88</v>
      </c>
      <c r="O13" s="7">
        <f t="shared" si="1"/>
        <v>0</v>
      </c>
      <c r="P13" s="7">
        <v>0</v>
      </c>
      <c r="Q13" s="7">
        <v>0</v>
      </c>
      <c r="R13" s="7">
        <f t="shared" si="2"/>
        <v>16615987</v>
      </c>
      <c r="S13" s="7">
        <v>9992035</v>
      </c>
      <c r="T13" s="8">
        <v>6623952</v>
      </c>
    </row>
    <row r="14" spans="1:20" ht="25" customHeight="1" x14ac:dyDescent="0.4">
      <c r="A14" s="5" t="s">
        <v>29</v>
      </c>
      <c r="B14" s="6">
        <f t="shared" si="3"/>
        <v>0</v>
      </c>
      <c r="C14" s="7">
        <v>0</v>
      </c>
      <c r="D14" s="7">
        <v>0</v>
      </c>
      <c r="E14" s="7">
        <f t="shared" si="4"/>
        <v>0</v>
      </c>
      <c r="F14" s="7">
        <v>0</v>
      </c>
      <c r="G14" s="7">
        <v>0</v>
      </c>
      <c r="H14" s="7">
        <f t="shared" si="5"/>
        <v>0</v>
      </c>
      <c r="I14" s="7">
        <v>0</v>
      </c>
      <c r="J14" s="8">
        <v>0</v>
      </c>
      <c r="K14" s="5" t="s">
        <v>30</v>
      </c>
      <c r="L14" s="6">
        <f t="shared" si="0"/>
        <v>0</v>
      </c>
      <c r="M14" s="7">
        <v>0</v>
      </c>
      <c r="N14" s="7">
        <v>0</v>
      </c>
      <c r="O14" s="7">
        <f t="shared" si="1"/>
        <v>0</v>
      </c>
      <c r="P14" s="7">
        <v>0</v>
      </c>
      <c r="Q14" s="7">
        <v>0</v>
      </c>
      <c r="R14" s="7">
        <f t="shared" si="2"/>
        <v>0</v>
      </c>
      <c r="S14" s="7">
        <v>0</v>
      </c>
      <c r="T14" s="8">
        <v>0</v>
      </c>
    </row>
    <row r="15" spans="1:20" ht="25" customHeight="1" x14ac:dyDescent="0.4">
      <c r="A15" s="5" t="s">
        <v>31</v>
      </c>
      <c r="B15" s="6">
        <f t="shared" si="3"/>
        <v>0</v>
      </c>
      <c r="C15" s="7">
        <v>0</v>
      </c>
      <c r="D15" s="7">
        <v>0</v>
      </c>
      <c r="E15" s="7">
        <f t="shared" si="4"/>
        <v>0</v>
      </c>
      <c r="F15" s="7">
        <v>0</v>
      </c>
      <c r="G15" s="7">
        <v>0</v>
      </c>
      <c r="H15" s="7">
        <f t="shared" si="5"/>
        <v>0</v>
      </c>
      <c r="I15" s="7">
        <v>0</v>
      </c>
      <c r="J15" s="8">
        <v>0</v>
      </c>
      <c r="K15" s="5" t="s">
        <v>32</v>
      </c>
      <c r="L15" s="6">
        <f t="shared" si="0"/>
        <v>0</v>
      </c>
      <c r="M15" s="7">
        <v>0</v>
      </c>
      <c r="N15" s="7">
        <v>0</v>
      </c>
      <c r="O15" s="7">
        <f t="shared" si="1"/>
        <v>0</v>
      </c>
      <c r="P15" s="7">
        <v>0</v>
      </c>
      <c r="Q15" s="7">
        <v>0</v>
      </c>
      <c r="R15" s="7">
        <f t="shared" si="2"/>
        <v>0</v>
      </c>
      <c r="S15" s="7">
        <v>0</v>
      </c>
      <c r="T15" s="8">
        <v>0</v>
      </c>
    </row>
    <row r="16" spans="1:20" ht="25" customHeight="1" x14ac:dyDescent="0.4">
      <c r="A16" s="5" t="s">
        <v>33</v>
      </c>
      <c r="B16" s="6">
        <f t="shared" si="3"/>
        <v>0</v>
      </c>
      <c r="C16" s="7">
        <v>0</v>
      </c>
      <c r="D16" s="7">
        <v>0</v>
      </c>
      <c r="E16" s="7">
        <f t="shared" si="4"/>
        <v>0</v>
      </c>
      <c r="F16" s="7">
        <v>0</v>
      </c>
      <c r="G16" s="7">
        <v>0</v>
      </c>
      <c r="H16" s="7">
        <f t="shared" si="5"/>
        <v>0</v>
      </c>
      <c r="I16" s="7">
        <v>0</v>
      </c>
      <c r="J16" s="8">
        <v>0</v>
      </c>
      <c r="K16" s="5" t="s">
        <v>34</v>
      </c>
      <c r="L16" s="6">
        <f t="shared" si="0"/>
        <v>2236</v>
      </c>
      <c r="M16" s="7">
        <v>1493</v>
      </c>
      <c r="N16" s="7">
        <v>743</v>
      </c>
      <c r="O16" s="7">
        <f t="shared" si="1"/>
        <v>226653.84000000003</v>
      </c>
      <c r="P16" s="7">
        <v>138102.73000000001</v>
      </c>
      <c r="Q16" s="7">
        <v>88551.11</v>
      </c>
      <c r="R16" s="7">
        <f t="shared" si="2"/>
        <v>30411140</v>
      </c>
      <c r="S16" s="7">
        <v>21576417</v>
      </c>
      <c r="T16" s="8">
        <v>8834723</v>
      </c>
    </row>
    <row r="17" spans="1:20" ht="25" customHeight="1" x14ac:dyDescent="0.4">
      <c r="A17" s="5" t="s">
        <v>35</v>
      </c>
      <c r="B17" s="6">
        <f t="shared" si="3"/>
        <v>0</v>
      </c>
      <c r="C17" s="7">
        <v>0</v>
      </c>
      <c r="D17" s="7">
        <v>0</v>
      </c>
      <c r="E17" s="7">
        <f t="shared" si="4"/>
        <v>0</v>
      </c>
      <c r="F17" s="7">
        <v>0</v>
      </c>
      <c r="G17" s="7">
        <v>0</v>
      </c>
      <c r="H17" s="7">
        <f t="shared" si="5"/>
        <v>0</v>
      </c>
      <c r="I17" s="7">
        <v>0</v>
      </c>
      <c r="J17" s="8">
        <v>0</v>
      </c>
      <c r="K17" s="5" t="s">
        <v>36</v>
      </c>
      <c r="L17" s="6">
        <f t="shared" si="0"/>
        <v>0</v>
      </c>
      <c r="M17" s="7">
        <v>0</v>
      </c>
      <c r="N17" s="7">
        <v>0</v>
      </c>
      <c r="O17" s="7">
        <f t="shared" si="1"/>
        <v>0</v>
      </c>
      <c r="P17" s="10" t="s">
        <v>72</v>
      </c>
      <c r="Q17" s="7">
        <v>0</v>
      </c>
      <c r="R17" s="7">
        <f t="shared" si="2"/>
        <v>0</v>
      </c>
      <c r="S17" s="7">
        <v>0</v>
      </c>
      <c r="T17" s="8">
        <v>0</v>
      </c>
    </row>
    <row r="18" spans="1:20" ht="25" customHeight="1" x14ac:dyDescent="0.4">
      <c r="A18" s="5" t="s">
        <v>37</v>
      </c>
      <c r="B18" s="6">
        <f t="shared" si="3"/>
        <v>0</v>
      </c>
      <c r="C18" s="7">
        <v>0</v>
      </c>
      <c r="D18" s="7">
        <v>0</v>
      </c>
      <c r="E18" s="7">
        <f t="shared" si="4"/>
        <v>0</v>
      </c>
      <c r="F18" s="7">
        <v>0</v>
      </c>
      <c r="G18" s="7">
        <v>0</v>
      </c>
      <c r="H18" s="7">
        <f t="shared" si="5"/>
        <v>0</v>
      </c>
      <c r="I18" s="7">
        <v>0</v>
      </c>
      <c r="J18" s="8">
        <v>0</v>
      </c>
      <c r="K18" s="5" t="s">
        <v>38</v>
      </c>
      <c r="L18" s="6">
        <f t="shared" si="0"/>
        <v>13309</v>
      </c>
      <c r="M18" s="7">
        <v>8466</v>
      </c>
      <c r="N18" s="7">
        <v>4843</v>
      </c>
      <c r="O18" s="7">
        <f t="shared" si="1"/>
        <v>358446.01</v>
      </c>
      <c r="P18" s="7">
        <v>248987.5</v>
      </c>
      <c r="Q18" s="7">
        <v>109458.51</v>
      </c>
      <c r="R18" s="7">
        <f t="shared" si="2"/>
        <v>895205420</v>
      </c>
      <c r="S18" s="7">
        <v>550122574</v>
      </c>
      <c r="T18" s="8">
        <v>345082846</v>
      </c>
    </row>
    <row r="19" spans="1:20" ht="25" customHeight="1" x14ac:dyDescent="0.4">
      <c r="A19" s="5" t="s">
        <v>39</v>
      </c>
      <c r="B19" s="6">
        <f t="shared" si="3"/>
        <v>0</v>
      </c>
      <c r="C19" s="7">
        <v>0</v>
      </c>
      <c r="D19" s="7">
        <v>0</v>
      </c>
      <c r="E19" s="7">
        <f t="shared" si="4"/>
        <v>0</v>
      </c>
      <c r="F19" s="7">
        <v>0</v>
      </c>
      <c r="G19" s="7">
        <v>0</v>
      </c>
      <c r="H19" s="7">
        <f t="shared" si="5"/>
        <v>0</v>
      </c>
      <c r="I19" s="7">
        <v>0</v>
      </c>
      <c r="J19" s="8">
        <v>0</v>
      </c>
      <c r="K19" s="5" t="s">
        <v>40</v>
      </c>
      <c r="L19" s="6">
        <f t="shared" si="0"/>
        <v>0</v>
      </c>
      <c r="M19" s="7">
        <v>0</v>
      </c>
      <c r="N19" s="7">
        <v>0</v>
      </c>
      <c r="O19" s="7">
        <f t="shared" si="1"/>
        <v>0</v>
      </c>
      <c r="P19" s="7">
        <v>0</v>
      </c>
      <c r="Q19" s="7">
        <v>0</v>
      </c>
      <c r="R19" s="7">
        <f t="shared" si="2"/>
        <v>0</v>
      </c>
      <c r="S19" s="7">
        <v>0</v>
      </c>
      <c r="T19" s="8">
        <v>0</v>
      </c>
    </row>
    <row r="20" spans="1:20" ht="25" customHeight="1" x14ac:dyDescent="0.4">
      <c r="A20" s="5" t="s">
        <v>41</v>
      </c>
      <c r="B20" s="6">
        <f t="shared" si="3"/>
        <v>4292</v>
      </c>
      <c r="C20" s="7">
        <v>942</v>
      </c>
      <c r="D20" s="7">
        <v>3350</v>
      </c>
      <c r="E20" s="7">
        <f t="shared" si="4"/>
        <v>867105.62999999989</v>
      </c>
      <c r="F20" s="7">
        <v>196109.8</v>
      </c>
      <c r="G20" s="7">
        <v>670995.82999999996</v>
      </c>
      <c r="H20" s="7">
        <f t="shared" si="5"/>
        <v>155088044</v>
      </c>
      <c r="I20" s="7">
        <v>36317267</v>
      </c>
      <c r="J20" s="8">
        <v>118770777</v>
      </c>
      <c r="K20" s="5" t="s">
        <v>42</v>
      </c>
      <c r="L20" s="6">
        <f t="shared" si="0"/>
        <v>0</v>
      </c>
      <c r="M20" s="7">
        <v>0</v>
      </c>
      <c r="N20" s="7">
        <v>0</v>
      </c>
      <c r="O20" s="7">
        <f t="shared" si="1"/>
        <v>0</v>
      </c>
      <c r="P20" s="7">
        <v>0</v>
      </c>
      <c r="Q20" s="7">
        <v>0</v>
      </c>
      <c r="R20" s="7">
        <f t="shared" si="2"/>
        <v>0</v>
      </c>
      <c r="S20" s="7">
        <v>0</v>
      </c>
      <c r="T20" s="8">
        <v>0</v>
      </c>
    </row>
    <row r="21" spans="1:20" ht="25" customHeight="1" x14ac:dyDescent="0.4">
      <c r="A21" s="5" t="s">
        <v>43</v>
      </c>
      <c r="B21" s="6">
        <f t="shared" si="3"/>
        <v>0</v>
      </c>
      <c r="C21" s="7">
        <v>0</v>
      </c>
      <c r="D21" s="7">
        <v>0</v>
      </c>
      <c r="E21" s="7">
        <f t="shared" si="4"/>
        <v>0</v>
      </c>
      <c r="F21" s="7">
        <v>0</v>
      </c>
      <c r="G21" s="7">
        <v>0</v>
      </c>
      <c r="H21" s="7">
        <f t="shared" si="5"/>
        <v>0</v>
      </c>
      <c r="I21" s="7">
        <v>0</v>
      </c>
      <c r="J21" s="8">
        <v>0</v>
      </c>
      <c r="K21" s="5" t="s">
        <v>44</v>
      </c>
      <c r="L21" s="6">
        <f t="shared" si="0"/>
        <v>206</v>
      </c>
      <c r="M21" s="7">
        <v>17</v>
      </c>
      <c r="N21" s="7">
        <v>189</v>
      </c>
      <c r="O21" s="7">
        <f t="shared" si="1"/>
        <v>74057.97</v>
      </c>
      <c r="P21" s="7">
        <v>620.09</v>
      </c>
      <c r="Q21" s="7">
        <v>73437.88</v>
      </c>
      <c r="R21" s="7">
        <f t="shared" si="2"/>
        <v>6116956</v>
      </c>
      <c r="S21" s="7">
        <v>928210</v>
      </c>
      <c r="T21" s="8">
        <v>5188746</v>
      </c>
    </row>
    <row r="22" spans="1:20" ht="25" customHeight="1" x14ac:dyDescent="0.4">
      <c r="A22" s="5" t="s">
        <v>45</v>
      </c>
      <c r="B22" s="6">
        <f t="shared" si="3"/>
        <v>0</v>
      </c>
      <c r="C22" s="7">
        <v>0</v>
      </c>
      <c r="D22" s="7">
        <v>0</v>
      </c>
      <c r="E22" s="7">
        <f t="shared" si="4"/>
        <v>0</v>
      </c>
      <c r="F22" s="7">
        <v>0</v>
      </c>
      <c r="G22" s="7">
        <v>0</v>
      </c>
      <c r="H22" s="7">
        <f t="shared" si="5"/>
        <v>0</v>
      </c>
      <c r="I22" s="7">
        <v>0</v>
      </c>
      <c r="J22" s="8">
        <v>0</v>
      </c>
      <c r="K22" s="5" t="s">
        <v>46</v>
      </c>
      <c r="L22" s="6">
        <f t="shared" si="0"/>
        <v>0</v>
      </c>
      <c r="M22" s="7">
        <v>0</v>
      </c>
      <c r="N22" s="7">
        <v>0</v>
      </c>
      <c r="O22" s="7">
        <f t="shared" si="1"/>
        <v>0</v>
      </c>
      <c r="P22" s="7">
        <v>0</v>
      </c>
      <c r="Q22" s="7">
        <v>0</v>
      </c>
      <c r="R22" s="7">
        <f t="shared" si="2"/>
        <v>0</v>
      </c>
      <c r="S22" s="7">
        <v>0</v>
      </c>
      <c r="T22" s="8">
        <v>0</v>
      </c>
    </row>
    <row r="23" spans="1:20" ht="25" customHeight="1" x14ac:dyDescent="0.4">
      <c r="A23" s="5" t="s">
        <v>47</v>
      </c>
      <c r="B23" s="6">
        <f t="shared" si="3"/>
        <v>13842</v>
      </c>
      <c r="C23" s="7">
        <v>8975</v>
      </c>
      <c r="D23" s="7">
        <v>4867</v>
      </c>
      <c r="E23" s="7">
        <f t="shared" si="4"/>
        <v>5247839.9800000004</v>
      </c>
      <c r="F23" s="7">
        <v>3947359.1</v>
      </c>
      <c r="G23" s="7">
        <v>1300480.8799999999</v>
      </c>
      <c r="H23" s="7">
        <f t="shared" si="5"/>
        <v>85928094</v>
      </c>
      <c r="I23" s="7">
        <v>53640347</v>
      </c>
      <c r="J23" s="8">
        <v>32287747</v>
      </c>
      <c r="K23" s="5" t="s">
        <v>48</v>
      </c>
      <c r="L23" s="6">
        <f t="shared" si="0"/>
        <v>0</v>
      </c>
      <c r="M23" s="7">
        <v>0</v>
      </c>
      <c r="N23" s="7">
        <v>0</v>
      </c>
      <c r="O23" s="7">
        <f t="shared" si="1"/>
        <v>0</v>
      </c>
      <c r="P23" s="7">
        <v>0</v>
      </c>
      <c r="Q23" s="7">
        <v>0</v>
      </c>
      <c r="R23" s="7">
        <f t="shared" si="2"/>
        <v>0</v>
      </c>
      <c r="S23" s="7">
        <v>0</v>
      </c>
      <c r="T23" s="8">
        <v>0</v>
      </c>
    </row>
    <row r="24" spans="1:20" ht="25" customHeight="1" x14ac:dyDescent="0.4">
      <c r="A24" s="5" t="s">
        <v>49</v>
      </c>
      <c r="B24" s="6">
        <f t="shared" si="3"/>
        <v>4528</v>
      </c>
      <c r="C24" s="7">
        <v>3312</v>
      </c>
      <c r="D24" s="7">
        <v>1216</v>
      </c>
      <c r="E24" s="7">
        <f t="shared" si="4"/>
        <v>3476078.7600000002</v>
      </c>
      <c r="F24" s="7">
        <v>2822555.33</v>
      </c>
      <c r="G24" s="7">
        <v>653523.43000000005</v>
      </c>
      <c r="H24" s="7">
        <f t="shared" si="5"/>
        <v>22560951</v>
      </c>
      <c r="I24" s="7">
        <v>16763951</v>
      </c>
      <c r="J24" s="8">
        <v>5797000</v>
      </c>
      <c r="K24" s="5" t="s">
        <v>50</v>
      </c>
      <c r="L24" s="6">
        <f t="shared" si="0"/>
        <v>0</v>
      </c>
      <c r="M24" s="7">
        <v>0</v>
      </c>
      <c r="N24" s="7">
        <v>0</v>
      </c>
      <c r="O24" s="7">
        <f t="shared" si="1"/>
        <v>0</v>
      </c>
      <c r="P24" s="7">
        <v>0</v>
      </c>
      <c r="Q24" s="7">
        <v>0</v>
      </c>
      <c r="R24" s="7">
        <f t="shared" si="2"/>
        <v>0</v>
      </c>
      <c r="S24" s="7">
        <v>0</v>
      </c>
      <c r="T24" s="8">
        <v>0</v>
      </c>
    </row>
    <row r="25" spans="1:20" ht="25" customHeight="1" x14ac:dyDescent="0.4">
      <c r="A25" s="5" t="s">
        <v>51</v>
      </c>
      <c r="B25" s="6">
        <f t="shared" si="3"/>
        <v>163</v>
      </c>
      <c r="C25" s="7">
        <v>143</v>
      </c>
      <c r="D25" s="7">
        <v>20</v>
      </c>
      <c r="E25" s="7">
        <f t="shared" si="4"/>
        <v>47433.760000000002</v>
      </c>
      <c r="F25" s="7">
        <v>38511.97</v>
      </c>
      <c r="G25" s="7">
        <v>8921.7900000000009</v>
      </c>
      <c r="H25" s="7">
        <f t="shared" si="5"/>
        <v>636280</v>
      </c>
      <c r="I25" s="7">
        <v>584680</v>
      </c>
      <c r="J25" s="8">
        <v>51600</v>
      </c>
      <c r="K25" s="5" t="s">
        <v>52</v>
      </c>
      <c r="L25" s="6">
        <f t="shared" si="0"/>
        <v>2</v>
      </c>
      <c r="M25" s="7">
        <v>1</v>
      </c>
      <c r="N25" s="7">
        <v>1</v>
      </c>
      <c r="O25" s="7">
        <f t="shared" si="1"/>
        <v>46.01</v>
      </c>
      <c r="P25" s="7">
        <v>10.86</v>
      </c>
      <c r="Q25" s="7">
        <v>35.15</v>
      </c>
      <c r="R25" s="7">
        <f t="shared" si="2"/>
        <v>161126</v>
      </c>
      <c r="S25" s="7">
        <v>115926</v>
      </c>
      <c r="T25" s="8">
        <v>45200</v>
      </c>
    </row>
    <row r="26" spans="1:20" ht="25" customHeight="1" x14ac:dyDescent="0.4">
      <c r="A26" s="5" t="s">
        <v>53</v>
      </c>
      <c r="B26" s="6">
        <f t="shared" si="3"/>
        <v>139</v>
      </c>
      <c r="C26" s="7">
        <v>85</v>
      </c>
      <c r="D26" s="7">
        <v>54</v>
      </c>
      <c r="E26" s="7">
        <f t="shared" si="4"/>
        <v>0</v>
      </c>
      <c r="F26" s="7">
        <v>0</v>
      </c>
      <c r="G26" s="7">
        <v>0</v>
      </c>
      <c r="H26" s="7">
        <f t="shared" si="5"/>
        <v>72944188</v>
      </c>
      <c r="I26" s="7">
        <v>62904926</v>
      </c>
      <c r="J26" s="8">
        <v>10039262</v>
      </c>
      <c r="K26" s="5" t="s">
        <v>54</v>
      </c>
      <c r="L26" s="6">
        <f t="shared" si="0"/>
        <v>0</v>
      </c>
      <c r="M26" s="7">
        <v>0</v>
      </c>
      <c r="N26" s="10" t="s">
        <v>74</v>
      </c>
      <c r="O26" s="7">
        <f t="shared" si="1"/>
        <v>0</v>
      </c>
      <c r="P26" s="7">
        <v>0</v>
      </c>
      <c r="Q26" s="7">
        <v>0</v>
      </c>
      <c r="R26" s="7">
        <f t="shared" si="2"/>
        <v>0</v>
      </c>
      <c r="S26" s="7">
        <v>0</v>
      </c>
      <c r="T26" s="8">
        <v>0</v>
      </c>
    </row>
    <row r="27" spans="1:20" ht="25" customHeight="1" x14ac:dyDescent="0.4">
      <c r="A27" s="5" t="s">
        <v>55</v>
      </c>
      <c r="B27" s="6">
        <f t="shared" si="3"/>
        <v>79</v>
      </c>
      <c r="C27" s="7">
        <v>57</v>
      </c>
      <c r="D27" s="7">
        <v>22</v>
      </c>
      <c r="E27" s="7">
        <f t="shared" si="4"/>
        <v>39188.770000000004</v>
      </c>
      <c r="F27" s="7">
        <v>26274.38</v>
      </c>
      <c r="G27" s="7">
        <v>12914.39</v>
      </c>
      <c r="H27" s="7">
        <f t="shared" si="5"/>
        <v>297756</v>
      </c>
      <c r="I27" s="7">
        <v>197245</v>
      </c>
      <c r="J27" s="8">
        <v>100511</v>
      </c>
      <c r="K27" s="5" t="s">
        <v>56</v>
      </c>
      <c r="L27" s="6">
        <f t="shared" si="0"/>
        <v>203</v>
      </c>
      <c r="M27" s="7">
        <v>158</v>
      </c>
      <c r="N27" s="7">
        <v>45</v>
      </c>
      <c r="O27" s="7">
        <f t="shared" si="1"/>
        <v>193241.90000000002</v>
      </c>
      <c r="P27" s="7">
        <v>190237.64</v>
      </c>
      <c r="Q27" s="7">
        <v>3004.26</v>
      </c>
      <c r="R27" s="7">
        <f t="shared" si="2"/>
        <v>2041100</v>
      </c>
      <c r="S27" s="7">
        <v>1433783</v>
      </c>
      <c r="T27" s="8">
        <v>607317</v>
      </c>
    </row>
    <row r="28" spans="1:20" ht="25" customHeight="1" x14ac:dyDescent="0.4">
      <c r="A28" s="5" t="s">
        <v>57</v>
      </c>
      <c r="B28" s="6">
        <f t="shared" si="3"/>
        <v>0</v>
      </c>
      <c r="C28" s="7">
        <v>0</v>
      </c>
      <c r="D28" s="7">
        <v>0</v>
      </c>
      <c r="E28" s="7">
        <f t="shared" si="4"/>
        <v>0</v>
      </c>
      <c r="F28" s="7">
        <v>0</v>
      </c>
      <c r="G28" s="7">
        <v>0</v>
      </c>
      <c r="H28" s="7">
        <f t="shared" si="5"/>
        <v>0</v>
      </c>
      <c r="I28" s="7">
        <v>0</v>
      </c>
      <c r="J28" s="8">
        <v>0</v>
      </c>
      <c r="K28" s="5" t="s">
        <v>58</v>
      </c>
      <c r="L28" s="6">
        <f t="shared" si="0"/>
        <v>69</v>
      </c>
      <c r="M28" s="7">
        <v>45</v>
      </c>
      <c r="N28" s="7">
        <v>24</v>
      </c>
      <c r="O28" s="7">
        <f t="shared" si="1"/>
        <v>6569.31</v>
      </c>
      <c r="P28" s="7">
        <v>5002.51</v>
      </c>
      <c r="Q28" s="7">
        <v>1566.8</v>
      </c>
      <c r="R28" s="7">
        <f t="shared" si="2"/>
        <v>2637027</v>
      </c>
      <c r="S28" s="7">
        <v>1758490</v>
      </c>
      <c r="T28" s="8">
        <v>878537</v>
      </c>
    </row>
    <row r="29" spans="1:20" ht="25" customHeight="1" x14ac:dyDescent="0.4">
      <c r="A29" s="5" t="s">
        <v>59</v>
      </c>
      <c r="B29" s="6">
        <f t="shared" si="3"/>
        <v>0</v>
      </c>
      <c r="C29" s="7">
        <v>0</v>
      </c>
      <c r="D29" s="7">
        <v>0</v>
      </c>
      <c r="E29" s="7">
        <f t="shared" si="4"/>
        <v>0</v>
      </c>
      <c r="F29" s="7">
        <v>0</v>
      </c>
      <c r="G29" s="7">
        <v>0</v>
      </c>
      <c r="H29" s="7">
        <f t="shared" si="5"/>
        <v>0</v>
      </c>
      <c r="I29" s="7">
        <v>0</v>
      </c>
      <c r="J29" s="8">
        <v>0</v>
      </c>
      <c r="K29" s="5" t="s">
        <v>60</v>
      </c>
      <c r="L29" s="6">
        <f t="shared" si="0"/>
        <v>1</v>
      </c>
      <c r="M29" s="7">
        <v>1</v>
      </c>
      <c r="N29" s="7">
        <v>0</v>
      </c>
      <c r="O29" s="7">
        <f t="shared" si="1"/>
        <v>969</v>
      </c>
      <c r="P29" s="7">
        <v>969</v>
      </c>
      <c r="Q29" s="7">
        <v>0</v>
      </c>
      <c r="R29" s="7">
        <f t="shared" si="2"/>
        <v>3600</v>
      </c>
      <c r="S29" s="7">
        <v>3600</v>
      </c>
      <c r="T29" s="8">
        <v>0</v>
      </c>
    </row>
    <row r="30" spans="1:20" ht="25" customHeight="1" x14ac:dyDescent="0.4">
      <c r="A30" s="5" t="s">
        <v>61</v>
      </c>
      <c r="B30" s="6">
        <f t="shared" si="3"/>
        <v>0</v>
      </c>
      <c r="C30" s="7">
        <v>0</v>
      </c>
      <c r="D30" s="7">
        <v>0</v>
      </c>
      <c r="E30" s="7">
        <f t="shared" si="4"/>
        <v>0</v>
      </c>
      <c r="F30" s="7">
        <v>0</v>
      </c>
      <c r="G30" s="7">
        <v>0</v>
      </c>
      <c r="H30" s="7">
        <f t="shared" si="5"/>
        <v>0</v>
      </c>
      <c r="I30" s="7">
        <v>0</v>
      </c>
      <c r="J30" s="8">
        <v>0</v>
      </c>
      <c r="K30" s="5" t="s">
        <v>62</v>
      </c>
      <c r="L30" s="6">
        <f t="shared" si="0"/>
        <v>0</v>
      </c>
      <c r="M30" s="7">
        <v>0</v>
      </c>
      <c r="N30" s="7">
        <v>0</v>
      </c>
      <c r="O30" s="7">
        <f t="shared" si="1"/>
        <v>0</v>
      </c>
      <c r="P30" s="7">
        <v>0</v>
      </c>
      <c r="Q30" s="7">
        <v>0</v>
      </c>
      <c r="R30" s="7">
        <f t="shared" si="2"/>
        <v>0</v>
      </c>
      <c r="S30" s="7">
        <v>0</v>
      </c>
      <c r="T30" s="8">
        <v>0</v>
      </c>
    </row>
    <row r="31" spans="1:20" ht="25" customHeight="1" x14ac:dyDescent="0.4">
      <c r="A31" s="5" t="s">
        <v>63</v>
      </c>
      <c r="B31" s="6">
        <f t="shared" si="3"/>
        <v>84</v>
      </c>
      <c r="C31" s="7">
        <v>64</v>
      </c>
      <c r="D31" s="7">
        <v>20</v>
      </c>
      <c r="E31" s="7">
        <f t="shared" si="4"/>
        <v>51971.25</v>
      </c>
      <c r="F31" s="7">
        <v>48403.07</v>
      </c>
      <c r="G31" s="7">
        <v>3568.18</v>
      </c>
      <c r="H31" s="7">
        <f t="shared" si="5"/>
        <v>2796150</v>
      </c>
      <c r="I31" s="7">
        <v>2179825</v>
      </c>
      <c r="J31" s="8">
        <v>616325</v>
      </c>
      <c r="K31" s="1" t="s">
        <v>64</v>
      </c>
    </row>
    <row r="32" spans="1:20" ht="25" customHeight="1" x14ac:dyDescent="0.4">
      <c r="A32" s="5" t="s">
        <v>65</v>
      </c>
      <c r="B32" s="6">
        <f t="shared" si="3"/>
        <v>0</v>
      </c>
      <c r="C32" s="7">
        <v>0</v>
      </c>
      <c r="D32" s="7">
        <v>0</v>
      </c>
      <c r="E32" s="7">
        <f t="shared" si="4"/>
        <v>0</v>
      </c>
      <c r="F32" s="7">
        <v>0</v>
      </c>
      <c r="G32" s="7">
        <v>0</v>
      </c>
      <c r="H32" s="7">
        <f t="shared" si="5"/>
        <v>0</v>
      </c>
      <c r="I32" s="7">
        <v>0</v>
      </c>
      <c r="J32" s="8">
        <v>0</v>
      </c>
      <c r="K32" s="1" t="s">
        <v>66</v>
      </c>
    </row>
    <row r="33" spans="1:10" ht="25" customHeight="1" x14ac:dyDescent="0.4">
      <c r="A33" s="5" t="s">
        <v>67</v>
      </c>
      <c r="B33" s="6">
        <f t="shared" si="3"/>
        <v>0</v>
      </c>
      <c r="C33" s="7">
        <v>0</v>
      </c>
      <c r="D33" s="7">
        <v>0</v>
      </c>
      <c r="E33" s="7">
        <f t="shared" si="4"/>
        <v>0</v>
      </c>
      <c r="F33" s="7">
        <v>0</v>
      </c>
      <c r="G33" s="7">
        <v>0</v>
      </c>
      <c r="H33" s="7">
        <f t="shared" si="5"/>
        <v>0</v>
      </c>
      <c r="I33" s="7">
        <v>0</v>
      </c>
      <c r="J33" s="8">
        <v>0</v>
      </c>
    </row>
    <row r="34" spans="1:10" ht="25" hidden="1" customHeight="1" x14ac:dyDescent="0.4">
      <c r="A34" s="5" t="s">
        <v>14</v>
      </c>
      <c r="B34" s="5"/>
      <c r="C34" s="7">
        <v>44</v>
      </c>
      <c r="D34" s="7">
        <v>6</v>
      </c>
      <c r="E34" s="7"/>
      <c r="F34" s="7">
        <v>1481.41</v>
      </c>
      <c r="G34" s="7">
        <v>3177.21</v>
      </c>
      <c r="H34" s="7"/>
      <c r="I34" s="7">
        <v>1683000</v>
      </c>
      <c r="J34" s="8">
        <v>144704</v>
      </c>
    </row>
    <row r="35" spans="1:10" ht="25" hidden="1" customHeight="1" x14ac:dyDescent="0.4">
      <c r="A35" s="5" t="s">
        <v>16</v>
      </c>
      <c r="B35" s="5"/>
      <c r="C35" s="7">
        <v>0</v>
      </c>
      <c r="D35" s="7">
        <v>0</v>
      </c>
      <c r="E35" s="7"/>
      <c r="F35" s="7">
        <v>0</v>
      </c>
      <c r="G35" s="7">
        <v>0</v>
      </c>
      <c r="H35" s="7"/>
      <c r="I35" s="7">
        <v>0</v>
      </c>
      <c r="J35" s="8">
        <v>0</v>
      </c>
    </row>
    <row r="36" spans="1:10" ht="25" hidden="1" customHeight="1" x14ac:dyDescent="0.4">
      <c r="A36" s="5" t="s">
        <v>18</v>
      </c>
      <c r="B36" s="5"/>
      <c r="C36" s="7">
        <v>0</v>
      </c>
      <c r="D36" s="7">
        <v>0</v>
      </c>
      <c r="E36" s="7"/>
      <c r="F36" s="7">
        <v>0</v>
      </c>
      <c r="G36" s="7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20</v>
      </c>
      <c r="B37" s="5"/>
      <c r="C37" s="7">
        <v>0</v>
      </c>
      <c r="D37" s="7">
        <v>0</v>
      </c>
      <c r="E37" s="7"/>
      <c r="F37" s="7">
        <v>0</v>
      </c>
      <c r="G37" s="7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22</v>
      </c>
      <c r="B38" s="5"/>
      <c r="C38" s="7">
        <v>137</v>
      </c>
      <c r="D38" s="7">
        <v>59</v>
      </c>
      <c r="E38" s="7"/>
      <c r="F38" s="7">
        <v>9413.67</v>
      </c>
      <c r="G38" s="7">
        <v>395.96</v>
      </c>
      <c r="H38" s="7"/>
      <c r="I38" s="7">
        <v>1021500</v>
      </c>
      <c r="J38" s="8">
        <v>622300</v>
      </c>
    </row>
    <row r="39" spans="1:10" ht="25" hidden="1" customHeight="1" x14ac:dyDescent="0.4">
      <c r="A39" s="5" t="s">
        <v>24</v>
      </c>
      <c r="B39" s="5"/>
      <c r="C39" s="7">
        <v>0</v>
      </c>
      <c r="D39" s="7">
        <v>0</v>
      </c>
      <c r="E39" s="7"/>
      <c r="F39" s="7">
        <v>0</v>
      </c>
      <c r="G39" s="7">
        <v>0</v>
      </c>
      <c r="H39" s="7"/>
      <c r="I39" s="7">
        <v>0</v>
      </c>
      <c r="J39" s="8">
        <v>0</v>
      </c>
    </row>
    <row r="40" spans="1:10" ht="25" hidden="1" customHeight="1" x14ac:dyDescent="0.4">
      <c r="A40" s="5" t="s">
        <v>26</v>
      </c>
      <c r="B40" s="5"/>
      <c r="C40" s="7">
        <v>347</v>
      </c>
      <c r="D40" s="7">
        <v>126</v>
      </c>
      <c r="E40" s="7"/>
      <c r="F40" s="7">
        <v>31035.53</v>
      </c>
      <c r="G40" s="7">
        <v>10580.75</v>
      </c>
      <c r="H40" s="7"/>
      <c r="I40" s="7">
        <v>7295561</v>
      </c>
      <c r="J40" s="8">
        <v>5054512</v>
      </c>
    </row>
    <row r="41" spans="1:10" ht="25" hidden="1" customHeight="1" x14ac:dyDescent="0.4">
      <c r="A41" s="5" t="s">
        <v>28</v>
      </c>
      <c r="B41" s="5"/>
      <c r="C41" s="7">
        <v>105</v>
      </c>
      <c r="D41" s="7">
        <v>88</v>
      </c>
      <c r="E41" s="7"/>
      <c r="F41" s="7">
        <v>0</v>
      </c>
      <c r="G41" s="7">
        <v>0</v>
      </c>
      <c r="H41" s="7"/>
      <c r="I41" s="7">
        <v>9992035</v>
      </c>
      <c r="J41" s="8">
        <v>6623952</v>
      </c>
    </row>
    <row r="42" spans="1:10" ht="25" hidden="1" customHeight="1" x14ac:dyDescent="0.4">
      <c r="A42" s="5" t="s">
        <v>30</v>
      </c>
      <c r="B42" s="5"/>
      <c r="C42" s="7">
        <v>0</v>
      </c>
      <c r="D42" s="7">
        <v>0</v>
      </c>
      <c r="E42" s="7"/>
      <c r="F42" s="7">
        <v>0</v>
      </c>
      <c r="G42" s="7">
        <v>0</v>
      </c>
      <c r="H42" s="7"/>
      <c r="I42" s="7">
        <v>0</v>
      </c>
      <c r="J42" s="8">
        <v>0</v>
      </c>
    </row>
    <row r="43" spans="1:10" ht="25" hidden="1" customHeight="1" x14ac:dyDescent="0.4">
      <c r="A43" s="5" t="s">
        <v>32</v>
      </c>
      <c r="B43" s="5"/>
      <c r="C43" s="7">
        <v>0</v>
      </c>
      <c r="D43" s="7">
        <v>0</v>
      </c>
      <c r="E43" s="7"/>
      <c r="F43" s="7">
        <v>0</v>
      </c>
      <c r="G43" s="7">
        <v>0</v>
      </c>
      <c r="H43" s="7"/>
      <c r="I43" s="7">
        <v>0</v>
      </c>
      <c r="J43" s="8">
        <v>0</v>
      </c>
    </row>
    <row r="44" spans="1:10" ht="25" hidden="1" customHeight="1" x14ac:dyDescent="0.4">
      <c r="A44" s="5" t="s">
        <v>34</v>
      </c>
      <c r="B44" s="5"/>
      <c r="C44" s="7">
        <v>1493</v>
      </c>
      <c r="D44" s="7">
        <v>743</v>
      </c>
      <c r="E44" s="7"/>
      <c r="F44" s="7">
        <v>138102.73000000001</v>
      </c>
      <c r="G44" s="7">
        <v>88551.11</v>
      </c>
      <c r="H44" s="7"/>
      <c r="I44" s="7">
        <v>21576417</v>
      </c>
      <c r="J44" s="8">
        <v>8834723</v>
      </c>
    </row>
    <row r="45" spans="1:10" ht="25" hidden="1" customHeight="1" x14ac:dyDescent="0.4">
      <c r="A45" s="5" t="s">
        <v>36</v>
      </c>
      <c r="B45" s="5"/>
      <c r="C45" s="7">
        <v>0</v>
      </c>
      <c r="D45" s="7">
        <v>0</v>
      </c>
      <c r="E45" s="7"/>
      <c r="F45" s="7" t="s">
        <v>68</v>
      </c>
      <c r="G45" s="7">
        <v>0</v>
      </c>
      <c r="H45" s="7"/>
      <c r="I45" s="7">
        <v>0</v>
      </c>
      <c r="J45" s="8">
        <v>0</v>
      </c>
    </row>
    <row r="46" spans="1:10" ht="25" hidden="1" customHeight="1" x14ac:dyDescent="0.4">
      <c r="A46" s="5" t="s">
        <v>38</v>
      </c>
      <c r="B46" s="5"/>
      <c r="C46" s="7">
        <v>8466</v>
      </c>
      <c r="D46" s="7">
        <v>4843</v>
      </c>
      <c r="E46" s="7"/>
      <c r="F46" s="7">
        <v>248987.5</v>
      </c>
      <c r="G46" s="7">
        <v>109458.51</v>
      </c>
      <c r="H46" s="7"/>
      <c r="I46" s="7">
        <v>550122574</v>
      </c>
      <c r="J46" s="8">
        <v>345082846</v>
      </c>
    </row>
    <row r="47" spans="1:10" ht="25" hidden="1" customHeight="1" x14ac:dyDescent="0.4">
      <c r="A47" s="5" t="s">
        <v>40</v>
      </c>
      <c r="B47" s="5"/>
      <c r="C47" s="7">
        <v>0</v>
      </c>
      <c r="D47" s="7">
        <v>0</v>
      </c>
      <c r="E47" s="7"/>
      <c r="F47" s="7">
        <v>0</v>
      </c>
      <c r="G47" s="7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42</v>
      </c>
      <c r="B48" s="5"/>
      <c r="C48" s="7">
        <v>0</v>
      </c>
      <c r="D48" s="7">
        <v>0</v>
      </c>
      <c r="E48" s="7"/>
      <c r="F48" s="7">
        <v>0</v>
      </c>
      <c r="G48" s="7">
        <v>0</v>
      </c>
      <c r="H48" s="7"/>
      <c r="I48" s="7">
        <v>0</v>
      </c>
      <c r="J48" s="8">
        <v>0</v>
      </c>
    </row>
    <row r="49" spans="1:10" ht="25" hidden="1" customHeight="1" x14ac:dyDescent="0.4">
      <c r="A49" s="5" t="s">
        <v>44</v>
      </c>
      <c r="B49" s="5"/>
      <c r="C49" s="7">
        <v>17</v>
      </c>
      <c r="D49" s="7">
        <v>189</v>
      </c>
      <c r="E49" s="7"/>
      <c r="F49" s="7">
        <v>620.09</v>
      </c>
      <c r="G49" s="7">
        <v>73437.88</v>
      </c>
      <c r="H49" s="7"/>
      <c r="I49" s="7">
        <v>928210</v>
      </c>
      <c r="J49" s="8">
        <v>5188746</v>
      </c>
    </row>
    <row r="50" spans="1:10" ht="25" hidden="1" customHeight="1" x14ac:dyDescent="0.4">
      <c r="A50" s="5" t="s">
        <v>46</v>
      </c>
      <c r="B50" s="5"/>
      <c r="C50" s="7">
        <v>0</v>
      </c>
      <c r="D50" s="7">
        <v>0</v>
      </c>
      <c r="E50" s="7"/>
      <c r="F50" s="7">
        <v>0</v>
      </c>
      <c r="G50" s="7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48</v>
      </c>
      <c r="B51" s="5"/>
      <c r="C51" s="7">
        <v>0</v>
      </c>
      <c r="D51" s="7">
        <v>0</v>
      </c>
      <c r="E51" s="7"/>
      <c r="F51" s="7">
        <v>0</v>
      </c>
      <c r="G51" s="7">
        <v>0</v>
      </c>
      <c r="H51" s="7"/>
      <c r="I51" s="7">
        <v>0</v>
      </c>
      <c r="J51" s="8">
        <v>0</v>
      </c>
    </row>
    <row r="52" spans="1:10" ht="25" hidden="1" customHeight="1" x14ac:dyDescent="0.4">
      <c r="A52" s="5" t="s">
        <v>50</v>
      </c>
      <c r="B52" s="5"/>
      <c r="C52" s="7">
        <v>0</v>
      </c>
      <c r="D52" s="7">
        <v>0</v>
      </c>
      <c r="E52" s="7"/>
      <c r="F52" s="7">
        <v>0</v>
      </c>
      <c r="G52" s="7">
        <v>0</v>
      </c>
      <c r="H52" s="7"/>
      <c r="I52" s="7">
        <v>0</v>
      </c>
      <c r="J52" s="8">
        <v>0</v>
      </c>
    </row>
    <row r="53" spans="1:10" ht="25" hidden="1" customHeight="1" x14ac:dyDescent="0.4">
      <c r="A53" s="5" t="s">
        <v>52</v>
      </c>
      <c r="B53" s="5"/>
      <c r="C53" s="7">
        <v>1</v>
      </c>
      <c r="D53" s="7">
        <v>1</v>
      </c>
      <c r="E53" s="7"/>
      <c r="F53" s="7">
        <v>10.86</v>
      </c>
      <c r="G53" s="7">
        <v>35.15</v>
      </c>
      <c r="H53" s="7"/>
      <c r="I53" s="7">
        <v>115926</v>
      </c>
      <c r="J53" s="8">
        <v>45200</v>
      </c>
    </row>
    <row r="54" spans="1:10" ht="25" hidden="1" customHeight="1" x14ac:dyDescent="0.4">
      <c r="A54" s="5" t="s">
        <v>54</v>
      </c>
      <c r="B54" s="5"/>
      <c r="C54" s="7">
        <v>0</v>
      </c>
      <c r="D54" s="7" t="s">
        <v>68</v>
      </c>
      <c r="E54" s="7"/>
      <c r="F54" s="7">
        <v>0</v>
      </c>
      <c r="G54" s="7">
        <v>0</v>
      </c>
      <c r="H54" s="7"/>
      <c r="I54" s="7">
        <v>0</v>
      </c>
      <c r="J54" s="8">
        <v>0</v>
      </c>
    </row>
    <row r="55" spans="1:10" ht="25" hidden="1" customHeight="1" x14ac:dyDescent="0.4">
      <c r="A55" s="5" t="s">
        <v>56</v>
      </c>
      <c r="B55" s="5"/>
      <c r="C55" s="7">
        <v>158</v>
      </c>
      <c r="D55" s="7">
        <v>45</v>
      </c>
      <c r="E55" s="7"/>
      <c r="F55" s="7">
        <v>190237.64</v>
      </c>
      <c r="G55" s="7">
        <v>3004.26</v>
      </c>
      <c r="H55" s="7"/>
      <c r="I55" s="7">
        <v>1433783</v>
      </c>
      <c r="J55" s="8">
        <v>607317</v>
      </c>
    </row>
    <row r="56" spans="1:10" ht="25" hidden="1" customHeight="1" x14ac:dyDescent="0.4">
      <c r="A56" s="5" t="s">
        <v>58</v>
      </c>
      <c r="B56" s="5"/>
      <c r="C56" s="7">
        <v>45</v>
      </c>
      <c r="D56" s="7">
        <v>24</v>
      </c>
      <c r="E56" s="7"/>
      <c r="F56" s="7">
        <v>5002.51</v>
      </c>
      <c r="G56" s="7">
        <v>1566.8</v>
      </c>
      <c r="H56" s="7"/>
      <c r="I56" s="7">
        <v>1758490</v>
      </c>
      <c r="J56" s="8">
        <v>878537</v>
      </c>
    </row>
    <row r="57" spans="1:10" ht="25" hidden="1" customHeight="1" x14ac:dyDescent="0.4">
      <c r="A57" s="5" t="s">
        <v>60</v>
      </c>
      <c r="B57" s="5"/>
      <c r="C57" s="7">
        <v>1</v>
      </c>
      <c r="D57" s="7">
        <v>0</v>
      </c>
      <c r="E57" s="7"/>
      <c r="F57" s="7">
        <v>969</v>
      </c>
      <c r="G57" s="7">
        <v>0</v>
      </c>
      <c r="H57" s="7"/>
      <c r="I57" s="7">
        <v>3600</v>
      </c>
      <c r="J57" s="8">
        <v>0</v>
      </c>
    </row>
    <row r="58" spans="1:10" ht="25" hidden="1" customHeight="1" x14ac:dyDescent="0.4">
      <c r="A58" s="5" t="s">
        <v>62</v>
      </c>
      <c r="B58" s="5"/>
      <c r="C58" s="7">
        <v>0</v>
      </c>
      <c r="D58" s="7">
        <v>0</v>
      </c>
      <c r="E58" s="7"/>
      <c r="F58" s="7">
        <v>0</v>
      </c>
      <c r="G58" s="7">
        <v>0</v>
      </c>
      <c r="H58" s="7"/>
      <c r="I58" s="7">
        <v>0</v>
      </c>
      <c r="J58" s="8">
        <v>0</v>
      </c>
    </row>
    <row r="59" spans="1:10" ht="17" hidden="1" x14ac:dyDescent="0.4">
      <c r="A59" s="9" t="s">
        <v>69</v>
      </c>
      <c r="B59" s="9"/>
      <c r="C59" s="9"/>
      <c r="D59" s="9"/>
      <c r="E59" s="9"/>
      <c r="F59" s="9"/>
      <c r="G59" s="9"/>
      <c r="H59" s="9"/>
    </row>
    <row r="60" spans="1:10" ht="17" hidden="1" x14ac:dyDescent="0.4">
      <c r="A60" s="9" t="s">
        <v>70</v>
      </c>
      <c r="B60" s="9"/>
      <c r="C60" s="9"/>
      <c r="D60" s="9"/>
      <c r="E60" s="9"/>
      <c r="F60" s="9"/>
      <c r="G60" s="9"/>
      <c r="H60" s="9"/>
    </row>
  </sheetData>
  <mergeCells count="14">
    <mergeCell ref="A1:J1"/>
    <mergeCell ref="K1:T1"/>
    <mergeCell ref="A2:J2"/>
    <mergeCell ref="K2:T2"/>
    <mergeCell ref="G3:J3"/>
    <mergeCell ref="Q3:T3"/>
    <mergeCell ref="O4:Q4"/>
    <mergeCell ref="R4:T4"/>
    <mergeCell ref="A4:A5"/>
    <mergeCell ref="B4:D4"/>
    <mergeCell ref="E4:G4"/>
    <mergeCell ref="H4:J4"/>
    <mergeCell ref="K4:K5"/>
    <mergeCell ref="L4:N4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workbookViewId="0">
      <selection activeCell="M30" sqref="M30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1" t="s">
        <v>75</v>
      </c>
      <c r="B2" s="31"/>
      <c r="C2" s="31"/>
      <c r="D2" s="31"/>
      <c r="E2" s="31"/>
      <c r="F2" s="31"/>
      <c r="G2" s="31"/>
      <c r="H2" s="31"/>
      <c r="I2" s="31"/>
      <c r="J2" s="31"/>
      <c r="K2" s="31" t="s">
        <v>76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1">
        <f>SUM(C6:D6)</f>
        <v>162934</v>
      </c>
      <c r="C6" s="12">
        <f>SUM(C7:C33,M6:M30)</f>
        <v>99644</v>
      </c>
      <c r="D6" s="12">
        <f>SUM(D7:D33,N6:N30)</f>
        <v>63290</v>
      </c>
      <c r="E6" s="12">
        <f>SUM(F6:G6)</f>
        <v>21691851.909999996</v>
      </c>
      <c r="F6" s="12">
        <f>SUM(F7:F33,P6:P30)</f>
        <v>14570635.259999998</v>
      </c>
      <c r="G6" s="12">
        <f>SUM(G7:G33,Q6:Q30)</f>
        <v>7121216.6499999994</v>
      </c>
      <c r="H6" s="12">
        <f>SUM(I6:J6)</f>
        <v>5795121626.1000004</v>
      </c>
      <c r="I6" s="12">
        <f>SUM(I7:I33,S6:S30)</f>
        <v>3449042689.6000004</v>
      </c>
      <c r="J6" s="13">
        <f>SUM(J7:J33,T6:T30)</f>
        <v>2346078936.5</v>
      </c>
      <c r="K6" s="5" t="s">
        <v>14</v>
      </c>
      <c r="L6" s="6">
        <f>SUM(M6:N6)</f>
        <v>18</v>
      </c>
      <c r="M6" s="7">
        <v>8</v>
      </c>
      <c r="N6" s="7">
        <v>10</v>
      </c>
      <c r="O6" s="7">
        <f>SUM(P6:Q6)</f>
        <v>3300.79</v>
      </c>
      <c r="P6" s="7">
        <v>1795.74</v>
      </c>
      <c r="Q6" s="7">
        <v>1505.05</v>
      </c>
      <c r="R6" s="7">
        <f>SUM(S6:T6)</f>
        <v>655500</v>
      </c>
      <c r="S6" s="7">
        <v>296900</v>
      </c>
      <c r="T6" s="8">
        <v>358600</v>
      </c>
    </row>
    <row r="7" spans="1:20" ht="25" customHeight="1" x14ac:dyDescent="0.4">
      <c r="A7" s="5" t="s">
        <v>15</v>
      </c>
      <c r="B7" s="6">
        <f>SUM(C7:D7)</f>
        <v>25</v>
      </c>
      <c r="C7" s="7">
        <v>13</v>
      </c>
      <c r="D7" s="7">
        <v>12</v>
      </c>
      <c r="E7" s="7">
        <f>SUM(F7:G7)</f>
        <v>0</v>
      </c>
      <c r="F7" s="7">
        <v>0</v>
      </c>
      <c r="G7" s="7">
        <v>0</v>
      </c>
      <c r="H7" s="7">
        <f>SUM(I7:J7)</f>
        <v>59447</v>
      </c>
      <c r="I7" s="7">
        <v>9499</v>
      </c>
      <c r="J7" s="8">
        <v>49948</v>
      </c>
      <c r="K7" s="5" t="s">
        <v>16</v>
      </c>
      <c r="L7" s="6">
        <f t="shared" ref="L7:L30" si="0">SUM(M7:N7)</f>
        <v>0</v>
      </c>
      <c r="M7" s="7">
        <v>0</v>
      </c>
      <c r="N7" s="7">
        <v>0</v>
      </c>
      <c r="O7" s="7">
        <f t="shared" ref="O7:O30" si="1">SUM(P7:Q7)</f>
        <v>0</v>
      </c>
      <c r="P7" s="7">
        <v>0</v>
      </c>
      <c r="Q7" s="7">
        <v>0</v>
      </c>
      <c r="R7" s="7">
        <f t="shared" ref="R7:R30" si="2">SUM(S7:T7)</f>
        <v>0</v>
      </c>
      <c r="S7" s="7">
        <v>0</v>
      </c>
      <c r="T7" s="8">
        <v>0</v>
      </c>
    </row>
    <row r="8" spans="1:20" ht="25" customHeight="1" x14ac:dyDescent="0.4">
      <c r="A8" s="5" t="s">
        <v>17</v>
      </c>
      <c r="B8" s="6">
        <f t="shared" ref="B8:B33" si="3">SUM(C8:D8)</f>
        <v>93089</v>
      </c>
      <c r="C8" s="7">
        <v>56560</v>
      </c>
      <c r="D8" s="7">
        <v>36529</v>
      </c>
      <c r="E8" s="7">
        <f t="shared" ref="E8:E33" si="4">SUM(F8:G8)</f>
        <v>5542931.5199999996</v>
      </c>
      <c r="F8" s="7">
        <v>3608570.31</v>
      </c>
      <c r="G8" s="7">
        <v>1934361.21</v>
      </c>
      <c r="H8" s="7">
        <f t="shared" ref="H8:H33" si="5">SUM(I8:J8)</f>
        <v>3973549378.5</v>
      </c>
      <c r="I8" s="7">
        <v>2374244462.6999998</v>
      </c>
      <c r="J8" s="8">
        <v>1599304915.8</v>
      </c>
      <c r="K8" s="5" t="s">
        <v>18</v>
      </c>
      <c r="L8" s="6">
        <f t="shared" si="0"/>
        <v>0</v>
      </c>
      <c r="M8" s="7">
        <v>0</v>
      </c>
      <c r="N8" s="7">
        <v>0</v>
      </c>
      <c r="O8" s="7">
        <f t="shared" si="1"/>
        <v>0</v>
      </c>
      <c r="P8" s="7">
        <v>0</v>
      </c>
      <c r="Q8" s="7">
        <v>0</v>
      </c>
      <c r="R8" s="7">
        <f t="shared" si="2"/>
        <v>0</v>
      </c>
      <c r="S8" s="7">
        <v>0</v>
      </c>
      <c r="T8" s="8">
        <v>0</v>
      </c>
    </row>
    <row r="9" spans="1:20" ht="25" customHeight="1" x14ac:dyDescent="0.4">
      <c r="A9" s="5" t="s">
        <v>19</v>
      </c>
      <c r="B9" s="6">
        <f t="shared" si="3"/>
        <v>10873</v>
      </c>
      <c r="C9" s="7">
        <v>7618</v>
      </c>
      <c r="D9" s="7">
        <v>3255</v>
      </c>
      <c r="E9" s="7">
        <f t="shared" si="4"/>
        <v>611068.1</v>
      </c>
      <c r="F9" s="7">
        <v>446565.79</v>
      </c>
      <c r="G9" s="7">
        <v>164502.31</v>
      </c>
      <c r="H9" s="7">
        <f t="shared" si="5"/>
        <v>340942051.70000005</v>
      </c>
      <c r="I9" s="7">
        <v>220936326.80000001</v>
      </c>
      <c r="J9" s="8">
        <v>120005724.90000001</v>
      </c>
      <c r="K9" s="5" t="s">
        <v>20</v>
      </c>
      <c r="L9" s="6">
        <f t="shared" si="0"/>
        <v>0</v>
      </c>
      <c r="M9" s="7">
        <v>0</v>
      </c>
      <c r="N9" s="7">
        <v>0</v>
      </c>
      <c r="O9" s="7">
        <f t="shared" si="1"/>
        <v>0</v>
      </c>
      <c r="P9" s="7">
        <v>0</v>
      </c>
      <c r="Q9" s="7">
        <v>0</v>
      </c>
      <c r="R9" s="7">
        <f t="shared" si="2"/>
        <v>0</v>
      </c>
      <c r="S9" s="7">
        <v>0</v>
      </c>
      <c r="T9" s="8">
        <v>0</v>
      </c>
    </row>
    <row r="10" spans="1:20" ht="25" customHeight="1" x14ac:dyDescent="0.4">
      <c r="A10" s="5" t="s">
        <v>21</v>
      </c>
      <c r="B10" s="6">
        <f t="shared" si="3"/>
        <v>278</v>
      </c>
      <c r="C10" s="7">
        <v>179</v>
      </c>
      <c r="D10" s="7">
        <v>99</v>
      </c>
      <c r="E10" s="7">
        <f t="shared" si="4"/>
        <v>34707.43</v>
      </c>
      <c r="F10" s="7">
        <v>26078.51</v>
      </c>
      <c r="G10" s="7">
        <v>8628.92</v>
      </c>
      <c r="H10" s="7">
        <f t="shared" si="5"/>
        <v>6466239.5</v>
      </c>
      <c r="I10" s="7">
        <v>4400899.9000000004</v>
      </c>
      <c r="J10" s="8">
        <v>2065339.6</v>
      </c>
      <c r="K10" s="5" t="s">
        <v>22</v>
      </c>
      <c r="L10" s="6">
        <f t="shared" si="0"/>
        <v>105</v>
      </c>
      <c r="M10" s="7">
        <v>70</v>
      </c>
      <c r="N10" s="7">
        <v>35</v>
      </c>
      <c r="O10" s="7">
        <f t="shared" si="1"/>
        <v>18104.120000000003</v>
      </c>
      <c r="P10" s="7">
        <v>9584.44</v>
      </c>
      <c r="Q10" s="7">
        <v>8519.68</v>
      </c>
      <c r="R10" s="7">
        <f t="shared" si="2"/>
        <v>1971963</v>
      </c>
      <c r="S10" s="7">
        <v>1774148</v>
      </c>
      <c r="T10" s="8">
        <v>197815</v>
      </c>
    </row>
    <row r="11" spans="1:20" ht="25" customHeight="1" x14ac:dyDescent="0.4">
      <c r="A11" s="5" t="s">
        <v>23</v>
      </c>
      <c r="B11" s="6">
        <f t="shared" si="3"/>
        <v>0</v>
      </c>
      <c r="C11" s="7">
        <v>0</v>
      </c>
      <c r="D11" s="7">
        <v>0</v>
      </c>
      <c r="E11" s="7">
        <f t="shared" si="4"/>
        <v>0</v>
      </c>
      <c r="F11" s="7">
        <v>0</v>
      </c>
      <c r="G11" s="7">
        <v>0</v>
      </c>
      <c r="H11" s="7">
        <f t="shared" si="5"/>
        <v>0</v>
      </c>
      <c r="I11" s="7">
        <v>0</v>
      </c>
      <c r="J11" s="8">
        <v>0</v>
      </c>
      <c r="K11" s="5" t="s">
        <v>24</v>
      </c>
      <c r="L11" s="6">
        <f t="shared" si="0"/>
        <v>0</v>
      </c>
      <c r="M11" s="7">
        <v>0</v>
      </c>
      <c r="N11" s="7">
        <v>0</v>
      </c>
      <c r="O11" s="7">
        <f t="shared" si="1"/>
        <v>0</v>
      </c>
      <c r="P11" s="7">
        <v>0</v>
      </c>
      <c r="Q11" s="7">
        <v>0</v>
      </c>
      <c r="R11" s="7">
        <f t="shared" si="2"/>
        <v>0</v>
      </c>
      <c r="S11" s="7">
        <v>0</v>
      </c>
      <c r="T11" s="8">
        <v>0</v>
      </c>
    </row>
    <row r="12" spans="1:20" ht="25" customHeight="1" x14ac:dyDescent="0.4">
      <c r="A12" s="5" t="s">
        <v>25</v>
      </c>
      <c r="B12" s="6">
        <f t="shared" si="3"/>
        <v>311</v>
      </c>
      <c r="C12" s="7">
        <v>221</v>
      </c>
      <c r="D12" s="7">
        <v>90</v>
      </c>
      <c r="E12" s="7">
        <f t="shared" si="4"/>
        <v>0</v>
      </c>
      <c r="F12" s="7">
        <v>0</v>
      </c>
      <c r="G12" s="7">
        <v>0</v>
      </c>
      <c r="H12" s="7">
        <f t="shared" si="5"/>
        <v>28611348</v>
      </c>
      <c r="I12" s="7">
        <v>22395366</v>
      </c>
      <c r="J12" s="8">
        <v>6215982</v>
      </c>
      <c r="K12" s="5" t="s">
        <v>26</v>
      </c>
      <c r="L12" s="6">
        <f t="shared" si="0"/>
        <v>413</v>
      </c>
      <c r="M12" s="7">
        <v>256</v>
      </c>
      <c r="N12" s="7">
        <v>157</v>
      </c>
      <c r="O12" s="7">
        <f t="shared" si="1"/>
        <v>42060.75</v>
      </c>
      <c r="P12" s="7">
        <v>26218.93</v>
      </c>
      <c r="Q12" s="7">
        <v>15841.82</v>
      </c>
      <c r="R12" s="7">
        <f t="shared" si="2"/>
        <v>13436174</v>
      </c>
      <c r="S12" s="7">
        <v>8535826</v>
      </c>
      <c r="T12" s="8">
        <v>4900348</v>
      </c>
    </row>
    <row r="13" spans="1:20" ht="25" customHeight="1" x14ac:dyDescent="0.4">
      <c r="A13" s="5" t="s">
        <v>27</v>
      </c>
      <c r="B13" s="6">
        <f t="shared" si="3"/>
        <v>1712</v>
      </c>
      <c r="C13" s="7">
        <v>1076</v>
      </c>
      <c r="D13" s="7">
        <v>636</v>
      </c>
      <c r="E13" s="7">
        <f t="shared" si="4"/>
        <v>212354.84</v>
      </c>
      <c r="F13" s="7">
        <v>172979.07</v>
      </c>
      <c r="G13" s="7">
        <v>39375.769999999997</v>
      </c>
      <c r="H13" s="7">
        <f t="shared" si="5"/>
        <v>55634302.799999997</v>
      </c>
      <c r="I13" s="7">
        <v>37420616.899999999</v>
      </c>
      <c r="J13" s="8">
        <v>18213685.899999999</v>
      </c>
      <c r="K13" s="5" t="s">
        <v>28</v>
      </c>
      <c r="L13" s="6">
        <f t="shared" si="0"/>
        <v>154</v>
      </c>
      <c r="M13" s="7">
        <v>91</v>
      </c>
      <c r="N13" s="7">
        <v>63</v>
      </c>
      <c r="O13" s="7">
        <f t="shared" si="1"/>
        <v>0</v>
      </c>
      <c r="P13" s="7">
        <v>0</v>
      </c>
      <c r="Q13" s="7">
        <v>0</v>
      </c>
      <c r="R13" s="7">
        <f t="shared" si="2"/>
        <v>19976233</v>
      </c>
      <c r="S13" s="7">
        <v>13255586</v>
      </c>
      <c r="T13" s="8">
        <v>6720647</v>
      </c>
    </row>
    <row r="14" spans="1:20" ht="25" customHeight="1" x14ac:dyDescent="0.4">
      <c r="A14" s="5" t="s">
        <v>29</v>
      </c>
      <c r="B14" s="6">
        <f t="shared" si="3"/>
        <v>0</v>
      </c>
      <c r="C14" s="7">
        <v>0</v>
      </c>
      <c r="D14" s="7">
        <v>0</v>
      </c>
      <c r="E14" s="7">
        <f t="shared" si="4"/>
        <v>0</v>
      </c>
      <c r="F14" s="7">
        <v>0</v>
      </c>
      <c r="G14" s="7">
        <v>0</v>
      </c>
      <c r="H14" s="7">
        <f t="shared" si="5"/>
        <v>0</v>
      </c>
      <c r="I14" s="7">
        <v>0</v>
      </c>
      <c r="J14" s="8">
        <v>0</v>
      </c>
      <c r="K14" s="5" t="s">
        <v>30</v>
      </c>
      <c r="L14" s="6">
        <f t="shared" si="0"/>
        <v>0</v>
      </c>
      <c r="M14" s="7">
        <v>0</v>
      </c>
      <c r="N14" s="7">
        <v>0</v>
      </c>
      <c r="O14" s="7">
        <f t="shared" si="1"/>
        <v>0</v>
      </c>
      <c r="P14" s="7">
        <v>0</v>
      </c>
      <c r="Q14" s="7">
        <v>0</v>
      </c>
      <c r="R14" s="7">
        <f t="shared" si="2"/>
        <v>0</v>
      </c>
      <c r="S14" s="7">
        <v>0</v>
      </c>
      <c r="T14" s="8">
        <v>0</v>
      </c>
    </row>
    <row r="15" spans="1:20" ht="25" customHeight="1" x14ac:dyDescent="0.4">
      <c r="A15" s="5" t="s">
        <v>31</v>
      </c>
      <c r="B15" s="6">
        <f t="shared" si="3"/>
        <v>0</v>
      </c>
      <c r="C15" s="7">
        <v>0</v>
      </c>
      <c r="D15" s="7">
        <v>0</v>
      </c>
      <c r="E15" s="7">
        <f t="shared" si="4"/>
        <v>0</v>
      </c>
      <c r="F15" s="7">
        <v>0</v>
      </c>
      <c r="G15" s="7">
        <v>0</v>
      </c>
      <c r="H15" s="7">
        <f t="shared" si="5"/>
        <v>0</v>
      </c>
      <c r="I15" s="7">
        <v>0</v>
      </c>
      <c r="J15" s="8">
        <v>0</v>
      </c>
      <c r="K15" s="5" t="s">
        <v>32</v>
      </c>
      <c r="L15" s="6">
        <f t="shared" si="0"/>
        <v>0</v>
      </c>
      <c r="M15" s="7">
        <v>0</v>
      </c>
      <c r="N15" s="7">
        <v>0</v>
      </c>
      <c r="O15" s="7">
        <f t="shared" si="1"/>
        <v>0</v>
      </c>
      <c r="P15" s="7">
        <v>0</v>
      </c>
      <c r="Q15" s="7">
        <v>0</v>
      </c>
      <c r="R15" s="7">
        <f t="shared" si="2"/>
        <v>0</v>
      </c>
      <c r="S15" s="7">
        <v>0</v>
      </c>
      <c r="T15" s="8">
        <v>0</v>
      </c>
    </row>
    <row r="16" spans="1:20" ht="25" customHeight="1" x14ac:dyDescent="0.4">
      <c r="A16" s="5" t="s">
        <v>33</v>
      </c>
      <c r="B16" s="6">
        <f t="shared" si="3"/>
        <v>0</v>
      </c>
      <c r="C16" s="7">
        <v>0</v>
      </c>
      <c r="D16" s="7">
        <v>0</v>
      </c>
      <c r="E16" s="7">
        <f t="shared" si="4"/>
        <v>0</v>
      </c>
      <c r="F16" s="7">
        <v>0</v>
      </c>
      <c r="G16" s="7">
        <v>0</v>
      </c>
      <c r="H16" s="7">
        <f t="shared" si="5"/>
        <v>0</v>
      </c>
      <c r="I16" s="7">
        <v>0</v>
      </c>
      <c r="J16" s="8">
        <v>0</v>
      </c>
      <c r="K16" s="5" t="s">
        <v>34</v>
      </c>
      <c r="L16" s="6">
        <f t="shared" si="0"/>
        <v>3003</v>
      </c>
      <c r="M16" s="7">
        <v>1745</v>
      </c>
      <c r="N16" s="7">
        <v>1258</v>
      </c>
      <c r="O16" s="7">
        <f t="shared" si="1"/>
        <v>191860.78</v>
      </c>
      <c r="P16" s="7">
        <v>137048.97</v>
      </c>
      <c r="Q16" s="7">
        <v>54811.81</v>
      </c>
      <c r="R16" s="7">
        <f t="shared" si="2"/>
        <v>42051490</v>
      </c>
      <c r="S16" s="7">
        <v>26253361</v>
      </c>
      <c r="T16" s="8">
        <v>15798129</v>
      </c>
    </row>
    <row r="17" spans="1:20" ht="25" customHeight="1" x14ac:dyDescent="0.4">
      <c r="A17" s="5" t="s">
        <v>35</v>
      </c>
      <c r="B17" s="6">
        <f t="shared" si="3"/>
        <v>0</v>
      </c>
      <c r="C17" s="7">
        <v>0</v>
      </c>
      <c r="D17" s="7">
        <v>0</v>
      </c>
      <c r="E17" s="7">
        <f t="shared" si="4"/>
        <v>0</v>
      </c>
      <c r="F17" s="7">
        <v>0</v>
      </c>
      <c r="G17" s="7">
        <v>0</v>
      </c>
      <c r="H17" s="7">
        <f t="shared" si="5"/>
        <v>0</v>
      </c>
      <c r="I17" s="7">
        <v>0</v>
      </c>
      <c r="J17" s="8">
        <v>0</v>
      </c>
      <c r="K17" s="5" t="s">
        <v>36</v>
      </c>
      <c r="L17" s="6">
        <f t="shared" si="0"/>
        <v>1</v>
      </c>
      <c r="M17" s="7">
        <v>1</v>
      </c>
      <c r="N17" s="7">
        <v>0</v>
      </c>
      <c r="O17" s="7">
        <f t="shared" si="1"/>
        <v>0</v>
      </c>
      <c r="P17" s="10">
        <v>0</v>
      </c>
      <c r="Q17" s="7">
        <v>0</v>
      </c>
      <c r="R17" s="7">
        <f t="shared" si="2"/>
        <v>0</v>
      </c>
      <c r="S17" s="7">
        <v>0</v>
      </c>
      <c r="T17" s="8">
        <v>0</v>
      </c>
    </row>
    <row r="18" spans="1:20" ht="25" customHeight="1" x14ac:dyDescent="0.4">
      <c r="A18" s="5" t="s">
        <v>37</v>
      </c>
      <c r="B18" s="6">
        <f t="shared" si="3"/>
        <v>0</v>
      </c>
      <c r="C18" s="7">
        <v>0</v>
      </c>
      <c r="D18" s="7">
        <v>0</v>
      </c>
      <c r="E18" s="7">
        <f t="shared" si="4"/>
        <v>0</v>
      </c>
      <c r="F18" s="7">
        <v>0</v>
      </c>
      <c r="G18" s="7">
        <v>0</v>
      </c>
      <c r="H18" s="7">
        <f t="shared" si="5"/>
        <v>0</v>
      </c>
      <c r="I18" s="7">
        <v>0</v>
      </c>
      <c r="J18" s="8">
        <v>0</v>
      </c>
      <c r="K18" s="5" t="s">
        <v>38</v>
      </c>
      <c r="L18" s="6">
        <f t="shared" si="0"/>
        <v>15433</v>
      </c>
      <c r="M18" s="7">
        <v>8975</v>
      </c>
      <c r="N18" s="7">
        <v>6458</v>
      </c>
      <c r="O18" s="7">
        <f t="shared" si="1"/>
        <v>533705.85000000009</v>
      </c>
      <c r="P18" s="7">
        <v>246179.20000000001</v>
      </c>
      <c r="Q18" s="7">
        <v>287526.65000000002</v>
      </c>
      <c r="R18" s="7">
        <f t="shared" si="2"/>
        <v>879847412.0999999</v>
      </c>
      <c r="S18" s="7">
        <v>525311993.69999999</v>
      </c>
      <c r="T18" s="8">
        <v>354535418.39999998</v>
      </c>
    </row>
    <row r="19" spans="1:20" ht="25" customHeight="1" x14ac:dyDescent="0.4">
      <c r="A19" s="5" t="s">
        <v>39</v>
      </c>
      <c r="B19" s="6">
        <f t="shared" si="3"/>
        <v>0</v>
      </c>
      <c r="C19" s="7">
        <v>0</v>
      </c>
      <c r="D19" s="7">
        <v>0</v>
      </c>
      <c r="E19" s="7">
        <f t="shared" si="4"/>
        <v>0</v>
      </c>
      <c r="F19" s="7">
        <v>0</v>
      </c>
      <c r="G19" s="7">
        <v>0</v>
      </c>
      <c r="H19" s="7">
        <f t="shared" si="5"/>
        <v>0</v>
      </c>
      <c r="I19" s="7">
        <v>0</v>
      </c>
      <c r="J19" s="8">
        <v>0</v>
      </c>
      <c r="K19" s="5" t="s">
        <v>40</v>
      </c>
      <c r="L19" s="6">
        <f t="shared" si="0"/>
        <v>0</v>
      </c>
      <c r="M19" s="7">
        <v>0</v>
      </c>
      <c r="N19" s="7">
        <v>0</v>
      </c>
      <c r="O19" s="7">
        <f t="shared" si="1"/>
        <v>0</v>
      </c>
      <c r="P19" s="7">
        <v>0</v>
      </c>
      <c r="Q19" s="7">
        <v>0</v>
      </c>
      <c r="R19" s="7">
        <f t="shared" si="2"/>
        <v>0</v>
      </c>
      <c r="S19" s="7">
        <v>0</v>
      </c>
      <c r="T19" s="8">
        <v>0</v>
      </c>
    </row>
    <row r="20" spans="1:20" ht="25" customHeight="1" x14ac:dyDescent="0.4">
      <c r="A20" s="5" t="s">
        <v>41</v>
      </c>
      <c r="B20" s="6">
        <f t="shared" si="3"/>
        <v>4185</v>
      </c>
      <c r="C20" s="7">
        <v>897</v>
      </c>
      <c r="D20" s="7">
        <v>3288</v>
      </c>
      <c r="E20" s="7">
        <f t="shared" si="4"/>
        <v>804485.29</v>
      </c>
      <c r="F20" s="7">
        <v>136560.65</v>
      </c>
      <c r="G20" s="7">
        <v>667924.64</v>
      </c>
      <c r="H20" s="7">
        <f t="shared" si="5"/>
        <v>164520068.59999999</v>
      </c>
      <c r="I20" s="7">
        <v>42971268</v>
      </c>
      <c r="J20" s="8">
        <v>121548800.59999999</v>
      </c>
      <c r="K20" s="5" t="s">
        <v>42</v>
      </c>
      <c r="L20" s="6">
        <f t="shared" si="0"/>
        <v>0</v>
      </c>
      <c r="M20" s="7">
        <v>0</v>
      </c>
      <c r="N20" s="7">
        <v>0</v>
      </c>
      <c r="O20" s="7">
        <f t="shared" si="1"/>
        <v>0</v>
      </c>
      <c r="P20" s="7">
        <v>0</v>
      </c>
      <c r="Q20" s="7">
        <v>0</v>
      </c>
      <c r="R20" s="7">
        <f t="shared" si="2"/>
        <v>0</v>
      </c>
      <c r="S20" s="7">
        <v>0</v>
      </c>
      <c r="T20" s="8">
        <v>0</v>
      </c>
    </row>
    <row r="21" spans="1:20" ht="25" customHeight="1" x14ac:dyDescent="0.4">
      <c r="A21" s="5" t="s">
        <v>43</v>
      </c>
      <c r="B21" s="6">
        <f t="shared" si="3"/>
        <v>0</v>
      </c>
      <c r="C21" s="7">
        <v>0</v>
      </c>
      <c r="D21" s="7">
        <v>0</v>
      </c>
      <c r="E21" s="7">
        <f t="shared" si="4"/>
        <v>0</v>
      </c>
      <c r="F21" s="7">
        <v>0</v>
      </c>
      <c r="G21" s="7">
        <v>0</v>
      </c>
      <c r="H21" s="7">
        <f t="shared" si="5"/>
        <v>0</v>
      </c>
      <c r="I21" s="7">
        <v>0</v>
      </c>
      <c r="J21" s="8">
        <v>0</v>
      </c>
      <c r="K21" s="5" t="s">
        <v>44</v>
      </c>
      <c r="L21" s="6">
        <f t="shared" si="0"/>
        <v>235</v>
      </c>
      <c r="M21" s="7">
        <v>31</v>
      </c>
      <c r="N21" s="7">
        <v>204</v>
      </c>
      <c r="O21" s="7">
        <f t="shared" si="1"/>
        <v>69404.53</v>
      </c>
      <c r="P21" s="7">
        <v>5456.11</v>
      </c>
      <c r="Q21" s="7">
        <v>63948.42</v>
      </c>
      <c r="R21" s="7">
        <f t="shared" si="2"/>
        <v>10241805</v>
      </c>
      <c r="S21" s="7">
        <v>1957974</v>
      </c>
      <c r="T21" s="8">
        <v>8283831</v>
      </c>
    </row>
    <row r="22" spans="1:20" ht="25" customHeight="1" x14ac:dyDescent="0.4">
      <c r="A22" s="5" t="s">
        <v>45</v>
      </c>
      <c r="B22" s="6">
        <f t="shared" si="3"/>
        <v>0</v>
      </c>
      <c r="C22" s="7">
        <v>0</v>
      </c>
      <c r="D22" s="7">
        <v>0</v>
      </c>
      <c r="E22" s="7">
        <f t="shared" si="4"/>
        <v>0</v>
      </c>
      <c r="F22" s="7">
        <v>0</v>
      </c>
      <c r="G22" s="7">
        <v>0</v>
      </c>
      <c r="H22" s="7">
        <f t="shared" si="5"/>
        <v>0</v>
      </c>
      <c r="I22" s="7">
        <v>0</v>
      </c>
      <c r="J22" s="8">
        <v>0</v>
      </c>
      <c r="K22" s="5" t="s">
        <v>46</v>
      </c>
      <c r="L22" s="6">
        <f t="shared" si="0"/>
        <v>0</v>
      </c>
      <c r="M22" s="7">
        <v>0</v>
      </c>
      <c r="N22" s="7">
        <v>0</v>
      </c>
      <c r="O22" s="7">
        <f t="shared" si="1"/>
        <v>0</v>
      </c>
      <c r="P22" s="7">
        <v>0</v>
      </c>
      <c r="Q22" s="7">
        <v>0</v>
      </c>
      <c r="R22" s="7">
        <f t="shared" si="2"/>
        <v>0</v>
      </c>
      <c r="S22" s="7">
        <v>0</v>
      </c>
      <c r="T22" s="8">
        <v>0</v>
      </c>
    </row>
    <row r="23" spans="1:20" ht="25" customHeight="1" x14ac:dyDescent="0.4">
      <c r="A23" s="5" t="s">
        <v>47</v>
      </c>
      <c r="B23" s="6">
        <f t="shared" si="3"/>
        <v>25865</v>
      </c>
      <c r="C23" s="7">
        <v>16395</v>
      </c>
      <c r="D23" s="7">
        <v>9470</v>
      </c>
      <c r="E23" s="7">
        <f t="shared" si="4"/>
        <v>9154395.0099999998</v>
      </c>
      <c r="F23" s="7">
        <v>6262947.71</v>
      </c>
      <c r="G23" s="7">
        <v>2891447.3</v>
      </c>
      <c r="H23" s="7">
        <f t="shared" si="5"/>
        <v>179617140.40000001</v>
      </c>
      <c r="I23" s="7">
        <v>111791911</v>
      </c>
      <c r="J23" s="8">
        <v>67825229.400000006</v>
      </c>
      <c r="K23" s="5" t="s">
        <v>48</v>
      </c>
      <c r="L23" s="6">
        <f t="shared" si="0"/>
        <v>0</v>
      </c>
      <c r="M23" s="7">
        <v>0</v>
      </c>
      <c r="N23" s="7">
        <v>0</v>
      </c>
      <c r="O23" s="7">
        <f t="shared" si="1"/>
        <v>0</v>
      </c>
      <c r="P23" s="7">
        <v>0</v>
      </c>
      <c r="Q23" s="7">
        <v>0</v>
      </c>
      <c r="R23" s="7">
        <f t="shared" si="2"/>
        <v>0</v>
      </c>
      <c r="S23" s="7">
        <v>0</v>
      </c>
      <c r="T23" s="8">
        <v>0</v>
      </c>
    </row>
    <row r="24" spans="1:20" ht="25" customHeight="1" x14ac:dyDescent="0.4">
      <c r="A24" s="5" t="s">
        <v>49</v>
      </c>
      <c r="B24" s="6">
        <f t="shared" si="3"/>
        <v>5724</v>
      </c>
      <c r="C24" s="7">
        <v>4469</v>
      </c>
      <c r="D24" s="7">
        <v>1255</v>
      </c>
      <c r="E24" s="7">
        <f t="shared" si="4"/>
        <v>4250506.91</v>
      </c>
      <c r="F24" s="7">
        <v>3355812.04</v>
      </c>
      <c r="G24" s="7">
        <v>894694.87</v>
      </c>
      <c r="H24" s="7">
        <f t="shared" si="5"/>
        <v>34207665.299999997</v>
      </c>
      <c r="I24" s="7">
        <v>25407823.300000001</v>
      </c>
      <c r="J24" s="8">
        <v>8799842</v>
      </c>
      <c r="K24" s="5" t="s">
        <v>50</v>
      </c>
      <c r="L24" s="6">
        <f t="shared" si="0"/>
        <v>2</v>
      </c>
      <c r="M24" s="7">
        <v>0</v>
      </c>
      <c r="N24" s="7">
        <v>2</v>
      </c>
      <c r="O24" s="7">
        <f t="shared" si="1"/>
        <v>8.56</v>
      </c>
      <c r="P24" s="7">
        <v>0</v>
      </c>
      <c r="Q24" s="7">
        <v>8.56</v>
      </c>
      <c r="R24" s="7">
        <f t="shared" si="2"/>
        <v>87716</v>
      </c>
      <c r="S24" s="7">
        <v>0</v>
      </c>
      <c r="T24" s="8">
        <v>87716</v>
      </c>
    </row>
    <row r="25" spans="1:20" ht="25" customHeight="1" x14ac:dyDescent="0.4">
      <c r="A25" s="5" t="s">
        <v>51</v>
      </c>
      <c r="B25" s="6">
        <f t="shared" si="3"/>
        <v>309</v>
      </c>
      <c r="C25" s="7">
        <v>255</v>
      </c>
      <c r="D25" s="7">
        <v>54</v>
      </c>
      <c r="E25" s="7">
        <f t="shared" si="4"/>
        <v>58275.149999999994</v>
      </c>
      <c r="F25" s="7">
        <v>38415.589999999997</v>
      </c>
      <c r="G25" s="7">
        <v>19859.560000000001</v>
      </c>
      <c r="H25" s="7">
        <f t="shared" si="5"/>
        <v>1425013.6</v>
      </c>
      <c r="I25" s="7">
        <v>1116917</v>
      </c>
      <c r="J25" s="8">
        <v>308096.59999999998</v>
      </c>
      <c r="K25" s="5" t="s">
        <v>52</v>
      </c>
      <c r="L25" s="6">
        <f t="shared" si="0"/>
        <v>37</v>
      </c>
      <c r="M25" s="7">
        <v>0</v>
      </c>
      <c r="N25" s="7">
        <v>37</v>
      </c>
      <c r="O25" s="7">
        <f t="shared" si="1"/>
        <v>162.97999999999999</v>
      </c>
      <c r="P25" s="7">
        <v>0</v>
      </c>
      <c r="Q25" s="7">
        <v>162.97999999999999</v>
      </c>
      <c r="R25" s="7">
        <f t="shared" si="2"/>
        <v>1372923</v>
      </c>
      <c r="S25" s="7">
        <v>0</v>
      </c>
      <c r="T25" s="8">
        <v>1372923</v>
      </c>
    </row>
    <row r="26" spans="1:20" ht="25" customHeight="1" x14ac:dyDescent="0.4">
      <c r="A26" s="5" t="s">
        <v>53</v>
      </c>
      <c r="B26" s="6">
        <f t="shared" si="3"/>
        <v>109</v>
      </c>
      <c r="C26" s="7">
        <v>93</v>
      </c>
      <c r="D26" s="7">
        <v>16</v>
      </c>
      <c r="E26" s="7">
        <f t="shared" si="4"/>
        <v>0</v>
      </c>
      <c r="F26" s="7">
        <v>0</v>
      </c>
      <c r="G26" s="7">
        <v>0</v>
      </c>
      <c r="H26" s="7">
        <f t="shared" si="5"/>
        <v>22779942</v>
      </c>
      <c r="I26" s="7">
        <v>18926327</v>
      </c>
      <c r="J26" s="8">
        <v>3853615</v>
      </c>
      <c r="K26" s="5" t="s">
        <v>54</v>
      </c>
      <c r="L26" s="6">
        <f t="shared" si="0"/>
        <v>0</v>
      </c>
      <c r="M26" s="7">
        <v>0</v>
      </c>
      <c r="N26" s="10">
        <v>0</v>
      </c>
      <c r="O26" s="7">
        <f t="shared" si="1"/>
        <v>0</v>
      </c>
      <c r="P26" s="7">
        <v>0</v>
      </c>
      <c r="Q26" s="7">
        <v>0</v>
      </c>
      <c r="R26" s="7">
        <f t="shared" si="2"/>
        <v>0</v>
      </c>
      <c r="S26" s="7">
        <v>0</v>
      </c>
      <c r="T26" s="8">
        <v>0</v>
      </c>
    </row>
    <row r="27" spans="1:20" ht="25" customHeight="1" x14ac:dyDescent="0.4">
      <c r="A27" s="5" t="s">
        <v>55</v>
      </c>
      <c r="B27" s="6">
        <f t="shared" si="3"/>
        <v>82</v>
      </c>
      <c r="C27" s="7">
        <v>46</v>
      </c>
      <c r="D27" s="7">
        <v>36</v>
      </c>
      <c r="E27" s="7">
        <f t="shared" si="4"/>
        <v>31400.980000000003</v>
      </c>
      <c r="F27" s="7">
        <v>20104.060000000001</v>
      </c>
      <c r="G27" s="7">
        <v>11296.92</v>
      </c>
      <c r="H27" s="7">
        <f t="shared" si="5"/>
        <v>343513.1</v>
      </c>
      <c r="I27" s="7">
        <v>203704.3</v>
      </c>
      <c r="J27" s="8">
        <v>139808.79999999999</v>
      </c>
      <c r="K27" s="5" t="s">
        <v>56</v>
      </c>
      <c r="L27" s="6">
        <f t="shared" si="0"/>
        <v>682</v>
      </c>
      <c r="M27" s="7">
        <v>421</v>
      </c>
      <c r="N27" s="7">
        <v>261</v>
      </c>
      <c r="O27" s="7">
        <f t="shared" si="1"/>
        <v>97574.68</v>
      </c>
      <c r="P27" s="7">
        <v>47204.42</v>
      </c>
      <c r="Q27" s="7">
        <v>50370.26</v>
      </c>
      <c r="R27" s="7">
        <f t="shared" si="2"/>
        <v>9286002</v>
      </c>
      <c r="S27" s="7">
        <v>5974551</v>
      </c>
      <c r="T27" s="8">
        <v>3311451</v>
      </c>
    </row>
    <row r="28" spans="1:20" ht="25" customHeight="1" x14ac:dyDescent="0.4">
      <c r="A28" s="5" t="s">
        <v>57</v>
      </c>
      <c r="B28" s="6">
        <f t="shared" si="3"/>
        <v>0</v>
      </c>
      <c r="C28" s="7">
        <v>0</v>
      </c>
      <c r="D28" s="7">
        <v>0</v>
      </c>
      <c r="E28" s="7">
        <f t="shared" si="4"/>
        <v>0</v>
      </c>
      <c r="F28" s="7">
        <v>0</v>
      </c>
      <c r="G28" s="7">
        <v>0</v>
      </c>
      <c r="H28" s="7">
        <f t="shared" si="5"/>
        <v>0</v>
      </c>
      <c r="I28" s="7">
        <v>0</v>
      </c>
      <c r="J28" s="8">
        <v>0</v>
      </c>
      <c r="K28" s="5" t="s">
        <v>58</v>
      </c>
      <c r="L28" s="6">
        <f t="shared" si="0"/>
        <v>150</v>
      </c>
      <c r="M28" s="7">
        <v>99</v>
      </c>
      <c r="N28" s="7">
        <v>51</v>
      </c>
      <c r="O28" s="7">
        <f t="shared" si="1"/>
        <v>11298.65</v>
      </c>
      <c r="P28" s="7">
        <v>6001.73</v>
      </c>
      <c r="Q28" s="7">
        <v>5296.92</v>
      </c>
      <c r="R28" s="7">
        <f t="shared" si="2"/>
        <v>4697065.3</v>
      </c>
      <c r="S28" s="7">
        <v>3465979.8</v>
      </c>
      <c r="T28" s="8">
        <v>1231085.5</v>
      </c>
    </row>
    <row r="29" spans="1:20" ht="25" customHeight="1" x14ac:dyDescent="0.4">
      <c r="A29" s="5" t="s">
        <v>59</v>
      </c>
      <c r="B29" s="6">
        <f t="shared" si="3"/>
        <v>0</v>
      </c>
      <c r="C29" s="7">
        <v>0</v>
      </c>
      <c r="D29" s="7">
        <v>0</v>
      </c>
      <c r="E29" s="7">
        <f t="shared" si="4"/>
        <v>0</v>
      </c>
      <c r="F29" s="7">
        <v>0</v>
      </c>
      <c r="G29" s="7">
        <v>0</v>
      </c>
      <c r="H29" s="7">
        <f t="shared" si="5"/>
        <v>0</v>
      </c>
      <c r="I29" s="7">
        <v>0</v>
      </c>
      <c r="J29" s="8">
        <v>0</v>
      </c>
      <c r="K29" s="5" t="s">
        <v>60</v>
      </c>
      <c r="L29" s="6">
        <f t="shared" si="0"/>
        <v>0</v>
      </c>
      <c r="M29" s="7">
        <v>0</v>
      </c>
      <c r="N29" s="7">
        <v>0</v>
      </c>
      <c r="O29" s="7">
        <f t="shared" si="1"/>
        <v>0</v>
      </c>
      <c r="P29" s="7">
        <v>0</v>
      </c>
      <c r="Q29" s="7">
        <v>0</v>
      </c>
      <c r="R29" s="7">
        <f t="shared" si="2"/>
        <v>0</v>
      </c>
      <c r="S29" s="7">
        <v>0</v>
      </c>
      <c r="T29" s="8">
        <v>0</v>
      </c>
    </row>
    <row r="30" spans="1:20" ht="25" customHeight="1" x14ac:dyDescent="0.4">
      <c r="A30" s="5" t="s">
        <v>61</v>
      </c>
      <c r="B30" s="6">
        <f t="shared" si="3"/>
        <v>0</v>
      </c>
      <c r="C30" s="7">
        <v>0</v>
      </c>
      <c r="D30" s="7">
        <v>0</v>
      </c>
      <c r="E30" s="7">
        <f t="shared" si="4"/>
        <v>0</v>
      </c>
      <c r="F30" s="7">
        <v>0</v>
      </c>
      <c r="G30" s="7">
        <v>0</v>
      </c>
      <c r="H30" s="7">
        <f t="shared" si="5"/>
        <v>0</v>
      </c>
      <c r="I30" s="7">
        <v>0</v>
      </c>
      <c r="J30" s="8">
        <v>0</v>
      </c>
      <c r="K30" s="5" t="s">
        <v>62</v>
      </c>
      <c r="L30" s="6">
        <f t="shared" si="0"/>
        <v>0</v>
      </c>
      <c r="M30" s="7">
        <v>0</v>
      </c>
      <c r="N30" s="7">
        <v>0</v>
      </c>
      <c r="O30" s="7">
        <f t="shared" si="1"/>
        <v>0</v>
      </c>
      <c r="P30" s="7">
        <v>0</v>
      </c>
      <c r="Q30" s="7">
        <v>0</v>
      </c>
      <c r="R30" s="7">
        <f t="shared" si="2"/>
        <v>0</v>
      </c>
      <c r="S30" s="7">
        <v>0</v>
      </c>
      <c r="T30" s="8">
        <v>0</v>
      </c>
    </row>
    <row r="31" spans="1:20" ht="25" customHeight="1" x14ac:dyDescent="0.4">
      <c r="A31" s="5" t="s">
        <v>63</v>
      </c>
      <c r="B31" s="6">
        <f t="shared" si="3"/>
        <v>139</v>
      </c>
      <c r="C31" s="7">
        <v>125</v>
      </c>
      <c r="D31" s="7">
        <v>14</v>
      </c>
      <c r="E31" s="7">
        <f t="shared" si="4"/>
        <v>24244.99</v>
      </c>
      <c r="F31" s="7">
        <v>23111.99</v>
      </c>
      <c r="G31" s="7">
        <v>1133</v>
      </c>
      <c r="H31" s="7">
        <f t="shared" si="5"/>
        <v>3341232.2</v>
      </c>
      <c r="I31" s="7">
        <v>2391248.2000000002</v>
      </c>
      <c r="J31" s="8">
        <v>949984</v>
      </c>
      <c r="K31" s="1" t="s">
        <v>64</v>
      </c>
    </row>
    <row r="32" spans="1:20" ht="25" customHeight="1" x14ac:dyDescent="0.4">
      <c r="A32" s="5" t="s">
        <v>65</v>
      </c>
      <c r="B32" s="6">
        <f t="shared" si="3"/>
        <v>0</v>
      </c>
      <c r="C32" s="7">
        <v>0</v>
      </c>
      <c r="D32" s="7">
        <v>0</v>
      </c>
      <c r="E32" s="7">
        <f t="shared" si="4"/>
        <v>0</v>
      </c>
      <c r="F32" s="7">
        <v>0</v>
      </c>
      <c r="G32" s="7">
        <v>0</v>
      </c>
      <c r="H32" s="7">
        <f t="shared" si="5"/>
        <v>0</v>
      </c>
      <c r="I32" s="7">
        <v>0</v>
      </c>
      <c r="J32" s="8">
        <v>0</v>
      </c>
      <c r="K32" s="1" t="s">
        <v>66</v>
      </c>
    </row>
    <row r="33" spans="1:10" ht="25" customHeight="1" x14ac:dyDescent="0.4">
      <c r="A33" s="5" t="s">
        <v>67</v>
      </c>
      <c r="B33" s="6">
        <f t="shared" si="3"/>
        <v>0</v>
      </c>
      <c r="C33" s="7">
        <v>0</v>
      </c>
      <c r="D33" s="7">
        <v>0</v>
      </c>
      <c r="E33" s="7">
        <f t="shared" si="4"/>
        <v>0</v>
      </c>
      <c r="F33" s="7">
        <v>0</v>
      </c>
      <c r="G33" s="7">
        <v>0</v>
      </c>
      <c r="H33" s="7">
        <f t="shared" si="5"/>
        <v>0</v>
      </c>
      <c r="I33" s="7">
        <v>0</v>
      </c>
      <c r="J33" s="8">
        <v>0</v>
      </c>
    </row>
    <row r="34" spans="1:10" ht="25" hidden="1" customHeight="1" x14ac:dyDescent="0.4">
      <c r="A34" s="5" t="s">
        <v>14</v>
      </c>
      <c r="B34" s="5"/>
      <c r="C34" s="7">
        <v>44</v>
      </c>
      <c r="D34" s="7">
        <v>6</v>
      </c>
      <c r="E34" s="7"/>
      <c r="F34" s="7">
        <v>1481.41</v>
      </c>
      <c r="G34" s="7">
        <v>3177.21</v>
      </c>
      <c r="H34" s="7"/>
      <c r="I34" s="7">
        <v>1683000</v>
      </c>
      <c r="J34" s="8">
        <v>144704</v>
      </c>
    </row>
    <row r="35" spans="1:10" ht="25" hidden="1" customHeight="1" x14ac:dyDescent="0.4">
      <c r="A35" s="5" t="s">
        <v>16</v>
      </c>
      <c r="B35" s="5"/>
      <c r="C35" s="7">
        <v>0</v>
      </c>
      <c r="D35" s="7">
        <v>0</v>
      </c>
      <c r="E35" s="7"/>
      <c r="F35" s="7">
        <v>0</v>
      </c>
      <c r="G35" s="7">
        <v>0</v>
      </c>
      <c r="H35" s="7"/>
      <c r="I35" s="7">
        <v>0</v>
      </c>
      <c r="J35" s="8">
        <v>0</v>
      </c>
    </row>
    <row r="36" spans="1:10" ht="25" hidden="1" customHeight="1" x14ac:dyDescent="0.4">
      <c r="A36" s="5" t="s">
        <v>18</v>
      </c>
      <c r="B36" s="5"/>
      <c r="C36" s="7">
        <v>0</v>
      </c>
      <c r="D36" s="7">
        <v>0</v>
      </c>
      <c r="E36" s="7"/>
      <c r="F36" s="7">
        <v>0</v>
      </c>
      <c r="G36" s="7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20</v>
      </c>
      <c r="B37" s="5"/>
      <c r="C37" s="7">
        <v>0</v>
      </c>
      <c r="D37" s="7">
        <v>0</v>
      </c>
      <c r="E37" s="7"/>
      <c r="F37" s="7">
        <v>0</v>
      </c>
      <c r="G37" s="7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22</v>
      </c>
      <c r="B38" s="5"/>
      <c r="C38" s="7">
        <v>137</v>
      </c>
      <c r="D38" s="7">
        <v>59</v>
      </c>
      <c r="E38" s="7"/>
      <c r="F38" s="7">
        <v>9413.67</v>
      </c>
      <c r="G38" s="7">
        <v>395.96</v>
      </c>
      <c r="H38" s="7"/>
      <c r="I38" s="7">
        <v>1021500</v>
      </c>
      <c r="J38" s="8">
        <v>622300</v>
      </c>
    </row>
    <row r="39" spans="1:10" ht="25" hidden="1" customHeight="1" x14ac:dyDescent="0.4">
      <c r="A39" s="5" t="s">
        <v>24</v>
      </c>
      <c r="B39" s="5"/>
      <c r="C39" s="7">
        <v>0</v>
      </c>
      <c r="D39" s="7">
        <v>0</v>
      </c>
      <c r="E39" s="7"/>
      <c r="F39" s="7">
        <v>0</v>
      </c>
      <c r="G39" s="7">
        <v>0</v>
      </c>
      <c r="H39" s="7"/>
      <c r="I39" s="7">
        <v>0</v>
      </c>
      <c r="J39" s="8">
        <v>0</v>
      </c>
    </row>
    <row r="40" spans="1:10" ht="25" hidden="1" customHeight="1" x14ac:dyDescent="0.4">
      <c r="A40" s="5" t="s">
        <v>26</v>
      </c>
      <c r="B40" s="5"/>
      <c r="C40" s="7">
        <v>347</v>
      </c>
      <c r="D40" s="7">
        <v>126</v>
      </c>
      <c r="E40" s="7"/>
      <c r="F40" s="7">
        <v>31035.53</v>
      </c>
      <c r="G40" s="7">
        <v>10580.75</v>
      </c>
      <c r="H40" s="7"/>
      <c r="I40" s="7">
        <v>7295561</v>
      </c>
      <c r="J40" s="8">
        <v>5054512</v>
      </c>
    </row>
    <row r="41" spans="1:10" ht="25" hidden="1" customHeight="1" x14ac:dyDescent="0.4">
      <c r="A41" s="5" t="s">
        <v>28</v>
      </c>
      <c r="B41" s="5"/>
      <c r="C41" s="7">
        <v>105</v>
      </c>
      <c r="D41" s="7">
        <v>88</v>
      </c>
      <c r="E41" s="7"/>
      <c r="F41" s="7">
        <v>0</v>
      </c>
      <c r="G41" s="7">
        <v>0</v>
      </c>
      <c r="H41" s="7"/>
      <c r="I41" s="7">
        <v>9992035</v>
      </c>
      <c r="J41" s="8">
        <v>6623952</v>
      </c>
    </row>
    <row r="42" spans="1:10" ht="25" hidden="1" customHeight="1" x14ac:dyDescent="0.4">
      <c r="A42" s="5" t="s">
        <v>30</v>
      </c>
      <c r="B42" s="5"/>
      <c r="C42" s="7">
        <v>0</v>
      </c>
      <c r="D42" s="7">
        <v>0</v>
      </c>
      <c r="E42" s="7"/>
      <c r="F42" s="7">
        <v>0</v>
      </c>
      <c r="G42" s="7">
        <v>0</v>
      </c>
      <c r="H42" s="7"/>
      <c r="I42" s="7">
        <v>0</v>
      </c>
      <c r="J42" s="8">
        <v>0</v>
      </c>
    </row>
    <row r="43" spans="1:10" ht="25" hidden="1" customHeight="1" x14ac:dyDescent="0.4">
      <c r="A43" s="5" t="s">
        <v>32</v>
      </c>
      <c r="B43" s="5"/>
      <c r="C43" s="7">
        <v>0</v>
      </c>
      <c r="D43" s="7">
        <v>0</v>
      </c>
      <c r="E43" s="7"/>
      <c r="F43" s="7">
        <v>0</v>
      </c>
      <c r="G43" s="7">
        <v>0</v>
      </c>
      <c r="H43" s="7"/>
      <c r="I43" s="7">
        <v>0</v>
      </c>
      <c r="J43" s="8">
        <v>0</v>
      </c>
    </row>
    <row r="44" spans="1:10" ht="25" hidden="1" customHeight="1" x14ac:dyDescent="0.4">
      <c r="A44" s="5" t="s">
        <v>34</v>
      </c>
      <c r="B44" s="5"/>
      <c r="C44" s="7">
        <v>1493</v>
      </c>
      <c r="D44" s="7">
        <v>743</v>
      </c>
      <c r="E44" s="7"/>
      <c r="F44" s="7">
        <v>138102.73000000001</v>
      </c>
      <c r="G44" s="7">
        <v>88551.11</v>
      </c>
      <c r="H44" s="7"/>
      <c r="I44" s="7">
        <v>21576417</v>
      </c>
      <c r="J44" s="8">
        <v>8834723</v>
      </c>
    </row>
    <row r="45" spans="1:10" ht="25" hidden="1" customHeight="1" x14ac:dyDescent="0.4">
      <c r="A45" s="5" t="s">
        <v>36</v>
      </c>
      <c r="B45" s="5"/>
      <c r="C45" s="7">
        <v>0</v>
      </c>
      <c r="D45" s="7">
        <v>0</v>
      </c>
      <c r="E45" s="7"/>
      <c r="F45" s="7" t="s">
        <v>68</v>
      </c>
      <c r="G45" s="7">
        <v>0</v>
      </c>
      <c r="H45" s="7"/>
      <c r="I45" s="7">
        <v>0</v>
      </c>
      <c r="J45" s="8">
        <v>0</v>
      </c>
    </row>
    <row r="46" spans="1:10" ht="25" hidden="1" customHeight="1" x14ac:dyDescent="0.4">
      <c r="A46" s="5" t="s">
        <v>38</v>
      </c>
      <c r="B46" s="5"/>
      <c r="C46" s="7">
        <v>8466</v>
      </c>
      <c r="D46" s="7">
        <v>4843</v>
      </c>
      <c r="E46" s="7"/>
      <c r="F46" s="7">
        <v>248987.5</v>
      </c>
      <c r="G46" s="7">
        <v>109458.51</v>
      </c>
      <c r="H46" s="7"/>
      <c r="I46" s="7">
        <v>550122574</v>
      </c>
      <c r="J46" s="8">
        <v>345082846</v>
      </c>
    </row>
    <row r="47" spans="1:10" ht="25" hidden="1" customHeight="1" x14ac:dyDescent="0.4">
      <c r="A47" s="5" t="s">
        <v>40</v>
      </c>
      <c r="B47" s="5"/>
      <c r="C47" s="7">
        <v>0</v>
      </c>
      <c r="D47" s="7">
        <v>0</v>
      </c>
      <c r="E47" s="7"/>
      <c r="F47" s="7">
        <v>0</v>
      </c>
      <c r="G47" s="7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42</v>
      </c>
      <c r="B48" s="5"/>
      <c r="C48" s="7">
        <v>0</v>
      </c>
      <c r="D48" s="7">
        <v>0</v>
      </c>
      <c r="E48" s="7"/>
      <c r="F48" s="7">
        <v>0</v>
      </c>
      <c r="G48" s="7">
        <v>0</v>
      </c>
      <c r="H48" s="7"/>
      <c r="I48" s="7">
        <v>0</v>
      </c>
      <c r="J48" s="8">
        <v>0</v>
      </c>
    </row>
    <row r="49" spans="1:10" ht="25" hidden="1" customHeight="1" x14ac:dyDescent="0.4">
      <c r="A49" s="5" t="s">
        <v>44</v>
      </c>
      <c r="B49" s="5"/>
      <c r="C49" s="7">
        <v>17</v>
      </c>
      <c r="D49" s="7">
        <v>189</v>
      </c>
      <c r="E49" s="7"/>
      <c r="F49" s="7">
        <v>620.09</v>
      </c>
      <c r="G49" s="7">
        <v>73437.88</v>
      </c>
      <c r="H49" s="7"/>
      <c r="I49" s="7">
        <v>928210</v>
      </c>
      <c r="J49" s="8">
        <v>5188746</v>
      </c>
    </row>
    <row r="50" spans="1:10" ht="25" hidden="1" customHeight="1" x14ac:dyDescent="0.4">
      <c r="A50" s="5" t="s">
        <v>46</v>
      </c>
      <c r="B50" s="5"/>
      <c r="C50" s="7">
        <v>0</v>
      </c>
      <c r="D50" s="7">
        <v>0</v>
      </c>
      <c r="E50" s="7"/>
      <c r="F50" s="7">
        <v>0</v>
      </c>
      <c r="G50" s="7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48</v>
      </c>
      <c r="B51" s="5"/>
      <c r="C51" s="7">
        <v>0</v>
      </c>
      <c r="D51" s="7">
        <v>0</v>
      </c>
      <c r="E51" s="7"/>
      <c r="F51" s="7">
        <v>0</v>
      </c>
      <c r="G51" s="7">
        <v>0</v>
      </c>
      <c r="H51" s="7"/>
      <c r="I51" s="7">
        <v>0</v>
      </c>
      <c r="J51" s="8">
        <v>0</v>
      </c>
    </row>
    <row r="52" spans="1:10" ht="25" hidden="1" customHeight="1" x14ac:dyDescent="0.4">
      <c r="A52" s="5" t="s">
        <v>50</v>
      </c>
      <c r="B52" s="5"/>
      <c r="C52" s="7">
        <v>0</v>
      </c>
      <c r="D52" s="7">
        <v>0</v>
      </c>
      <c r="E52" s="7"/>
      <c r="F52" s="7">
        <v>0</v>
      </c>
      <c r="G52" s="7">
        <v>0</v>
      </c>
      <c r="H52" s="7"/>
      <c r="I52" s="7">
        <v>0</v>
      </c>
      <c r="J52" s="8">
        <v>0</v>
      </c>
    </row>
    <row r="53" spans="1:10" ht="25" hidden="1" customHeight="1" x14ac:dyDescent="0.4">
      <c r="A53" s="5" t="s">
        <v>52</v>
      </c>
      <c r="B53" s="5"/>
      <c r="C53" s="7">
        <v>1</v>
      </c>
      <c r="D53" s="7">
        <v>1</v>
      </c>
      <c r="E53" s="7"/>
      <c r="F53" s="7">
        <v>10.86</v>
      </c>
      <c r="G53" s="7">
        <v>35.15</v>
      </c>
      <c r="H53" s="7"/>
      <c r="I53" s="7">
        <v>115926</v>
      </c>
      <c r="J53" s="8">
        <v>45200</v>
      </c>
    </row>
    <row r="54" spans="1:10" ht="25" hidden="1" customHeight="1" x14ac:dyDescent="0.4">
      <c r="A54" s="5" t="s">
        <v>54</v>
      </c>
      <c r="B54" s="5"/>
      <c r="C54" s="7">
        <v>0</v>
      </c>
      <c r="D54" s="7" t="s">
        <v>68</v>
      </c>
      <c r="E54" s="7"/>
      <c r="F54" s="7">
        <v>0</v>
      </c>
      <c r="G54" s="7">
        <v>0</v>
      </c>
      <c r="H54" s="7"/>
      <c r="I54" s="7">
        <v>0</v>
      </c>
      <c r="J54" s="8">
        <v>0</v>
      </c>
    </row>
    <row r="55" spans="1:10" ht="25" hidden="1" customHeight="1" x14ac:dyDescent="0.4">
      <c r="A55" s="5" t="s">
        <v>56</v>
      </c>
      <c r="B55" s="5"/>
      <c r="C55" s="7">
        <v>158</v>
      </c>
      <c r="D55" s="7">
        <v>45</v>
      </c>
      <c r="E55" s="7"/>
      <c r="F55" s="7">
        <v>190237.64</v>
      </c>
      <c r="G55" s="7">
        <v>3004.26</v>
      </c>
      <c r="H55" s="7"/>
      <c r="I55" s="7">
        <v>1433783</v>
      </c>
      <c r="J55" s="8">
        <v>607317</v>
      </c>
    </row>
    <row r="56" spans="1:10" ht="25" hidden="1" customHeight="1" x14ac:dyDescent="0.4">
      <c r="A56" s="5" t="s">
        <v>58</v>
      </c>
      <c r="B56" s="5"/>
      <c r="C56" s="7">
        <v>45</v>
      </c>
      <c r="D56" s="7">
        <v>24</v>
      </c>
      <c r="E56" s="7"/>
      <c r="F56" s="7">
        <v>5002.51</v>
      </c>
      <c r="G56" s="7">
        <v>1566.8</v>
      </c>
      <c r="H56" s="7"/>
      <c r="I56" s="7">
        <v>1758490</v>
      </c>
      <c r="J56" s="8">
        <v>878537</v>
      </c>
    </row>
    <row r="57" spans="1:10" ht="25" hidden="1" customHeight="1" x14ac:dyDescent="0.4">
      <c r="A57" s="5" t="s">
        <v>60</v>
      </c>
      <c r="B57" s="5"/>
      <c r="C57" s="7">
        <v>1</v>
      </c>
      <c r="D57" s="7">
        <v>0</v>
      </c>
      <c r="E57" s="7"/>
      <c r="F57" s="7">
        <v>969</v>
      </c>
      <c r="G57" s="7">
        <v>0</v>
      </c>
      <c r="H57" s="7"/>
      <c r="I57" s="7">
        <v>3600</v>
      </c>
      <c r="J57" s="8">
        <v>0</v>
      </c>
    </row>
    <row r="58" spans="1:10" ht="25" hidden="1" customHeight="1" x14ac:dyDescent="0.4">
      <c r="A58" s="5" t="s">
        <v>62</v>
      </c>
      <c r="B58" s="5"/>
      <c r="C58" s="7">
        <v>0</v>
      </c>
      <c r="D58" s="7">
        <v>0</v>
      </c>
      <c r="E58" s="7"/>
      <c r="F58" s="7">
        <v>0</v>
      </c>
      <c r="G58" s="7">
        <v>0</v>
      </c>
      <c r="H58" s="7"/>
      <c r="I58" s="7">
        <v>0</v>
      </c>
      <c r="J58" s="8">
        <v>0</v>
      </c>
    </row>
    <row r="59" spans="1:10" ht="17" hidden="1" x14ac:dyDescent="0.4">
      <c r="A59" s="9" t="s">
        <v>69</v>
      </c>
      <c r="B59" s="9"/>
      <c r="C59" s="9"/>
      <c r="D59" s="9"/>
      <c r="E59" s="9"/>
      <c r="F59" s="9"/>
      <c r="G59" s="9"/>
      <c r="H59" s="9"/>
    </row>
    <row r="60" spans="1:10" ht="17" hidden="1" x14ac:dyDescent="0.4">
      <c r="A60" s="9" t="s">
        <v>70</v>
      </c>
      <c r="B60" s="9"/>
      <c r="C60" s="9"/>
      <c r="D60" s="9"/>
      <c r="E60" s="9"/>
      <c r="F60" s="9"/>
      <c r="G60" s="9"/>
      <c r="H60" s="9"/>
    </row>
  </sheetData>
  <mergeCells count="14">
    <mergeCell ref="A1:J1"/>
    <mergeCell ref="K1:T1"/>
    <mergeCell ref="A2:J2"/>
    <mergeCell ref="K2:T2"/>
    <mergeCell ref="G3:J3"/>
    <mergeCell ref="Q3:T3"/>
    <mergeCell ref="O4:Q4"/>
    <mergeCell ref="R4:T4"/>
    <mergeCell ref="A4:A5"/>
    <mergeCell ref="B4:D4"/>
    <mergeCell ref="E4:G4"/>
    <mergeCell ref="H4:J4"/>
    <mergeCell ref="K4:K5"/>
    <mergeCell ref="L4:N4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6" sqref="J6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1" t="s">
        <v>77</v>
      </c>
      <c r="B2" s="31"/>
      <c r="C2" s="31"/>
      <c r="D2" s="31"/>
      <c r="E2" s="31"/>
      <c r="F2" s="31"/>
      <c r="G2" s="31"/>
      <c r="H2" s="31"/>
      <c r="I2" s="31"/>
      <c r="J2" s="31"/>
      <c r="K2" s="31" t="s">
        <v>78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1">
        <f>SUM(C6:D6)</f>
        <v>158976</v>
      </c>
      <c r="C6" s="12">
        <f>SUM(C7:C33,M6:M29)</f>
        <v>96170</v>
      </c>
      <c r="D6" s="12">
        <f>SUM(D7:D33,N6:N29)</f>
        <v>62806</v>
      </c>
      <c r="E6" s="12">
        <f>SUM(F6:G6)</f>
        <v>18336217.359999999</v>
      </c>
      <c r="F6" s="12">
        <f>SUM(F7:F33,P6:P29)</f>
        <v>12697902.940000001</v>
      </c>
      <c r="G6" s="12">
        <f>SUM(G7:G33,Q6:Q29)</f>
        <v>5638314.4199999999</v>
      </c>
      <c r="H6" s="12">
        <f>SUM(I6:J6)</f>
        <v>5749100600.5</v>
      </c>
      <c r="I6" s="12">
        <f>SUM(I7:I33,S6:S29)</f>
        <v>3413563640.2000003</v>
      </c>
      <c r="J6" s="13">
        <f>SUM(J7:J33,T6:T29)</f>
        <v>2335536960.2999997</v>
      </c>
      <c r="K6" s="5" t="s">
        <v>80</v>
      </c>
      <c r="L6" s="6">
        <f>SUM(M6:N6)</f>
        <v>0</v>
      </c>
      <c r="M6" s="7">
        <v>0</v>
      </c>
      <c r="N6" s="7">
        <v>0</v>
      </c>
      <c r="O6" s="7">
        <f>SUM(P6:Q6)</f>
        <v>0</v>
      </c>
      <c r="P6" s="7">
        <v>0</v>
      </c>
      <c r="Q6" s="7">
        <v>0</v>
      </c>
      <c r="R6" s="7">
        <f>SUM(S6:T6)</f>
        <v>0</v>
      </c>
      <c r="S6" s="7">
        <v>0</v>
      </c>
      <c r="T6" s="8">
        <v>0</v>
      </c>
    </row>
    <row r="7" spans="1:20" ht="25" customHeight="1" x14ac:dyDescent="0.4">
      <c r="A7" s="5" t="s">
        <v>15</v>
      </c>
      <c r="B7" s="6">
        <f>SUM(C7:D7)</f>
        <v>4</v>
      </c>
      <c r="C7" s="7">
        <v>3</v>
      </c>
      <c r="D7" s="7">
        <v>1</v>
      </c>
      <c r="E7" s="7">
        <f>SUM(F7:G7)</f>
        <v>0</v>
      </c>
      <c r="F7" s="7">
        <v>0</v>
      </c>
      <c r="G7" s="7">
        <v>0</v>
      </c>
      <c r="H7" s="7">
        <f>SUM(I7:J7)</f>
        <v>271106</v>
      </c>
      <c r="I7" s="7">
        <v>271106</v>
      </c>
      <c r="J7" s="8">
        <v>0</v>
      </c>
      <c r="K7" s="5" t="s">
        <v>81</v>
      </c>
      <c r="L7" s="6">
        <f t="shared" ref="L7:L28" si="0">SUM(M7:N7)</f>
        <v>0</v>
      </c>
      <c r="M7" s="7">
        <v>0</v>
      </c>
      <c r="N7" s="7">
        <v>0</v>
      </c>
      <c r="O7" s="7">
        <f t="shared" ref="O7:O28" si="1">SUM(P7:Q7)</f>
        <v>0</v>
      </c>
      <c r="P7" s="7">
        <v>0</v>
      </c>
      <c r="Q7" s="7">
        <v>0</v>
      </c>
      <c r="R7" s="7">
        <f t="shared" ref="R7:R28" si="2">SUM(S7:T7)</f>
        <v>0</v>
      </c>
      <c r="S7" s="7">
        <v>0</v>
      </c>
      <c r="T7" s="8">
        <v>0</v>
      </c>
    </row>
    <row r="8" spans="1:20" ht="25" customHeight="1" x14ac:dyDescent="0.4">
      <c r="A8" s="5" t="s">
        <v>17</v>
      </c>
      <c r="B8" s="6">
        <f t="shared" ref="B8:B33" si="3">SUM(C8:D8)</f>
        <v>90175</v>
      </c>
      <c r="C8" s="7">
        <v>54455</v>
      </c>
      <c r="D8" s="7">
        <v>35720</v>
      </c>
      <c r="E8" s="7">
        <f t="shared" ref="E8:E33" si="4">SUM(F8:G8)</f>
        <v>5134032.18</v>
      </c>
      <c r="F8" s="7">
        <v>3375800.95</v>
      </c>
      <c r="G8" s="7">
        <v>1758231.23</v>
      </c>
      <c r="H8" s="7">
        <f t="shared" ref="H8:H33" si="5">SUM(I8:J8)</f>
        <v>3995533154.0999999</v>
      </c>
      <c r="I8" s="7">
        <v>2383638161.5</v>
      </c>
      <c r="J8" s="8">
        <v>1611894992.5999999</v>
      </c>
      <c r="K8" s="5" t="s">
        <v>22</v>
      </c>
      <c r="L8" s="6">
        <f t="shared" si="0"/>
        <v>0</v>
      </c>
      <c r="M8" s="7">
        <v>0</v>
      </c>
      <c r="N8" s="7">
        <v>0</v>
      </c>
      <c r="O8" s="7">
        <f t="shared" si="1"/>
        <v>0</v>
      </c>
      <c r="P8" s="7">
        <v>0</v>
      </c>
      <c r="Q8" s="7">
        <v>0</v>
      </c>
      <c r="R8" s="7">
        <f t="shared" si="2"/>
        <v>0</v>
      </c>
      <c r="S8" s="7">
        <v>0</v>
      </c>
      <c r="T8" s="8">
        <v>0</v>
      </c>
    </row>
    <row r="9" spans="1:20" ht="25" customHeight="1" x14ac:dyDescent="0.4">
      <c r="A9" s="5" t="s">
        <v>19</v>
      </c>
      <c r="B9" s="6">
        <f t="shared" si="3"/>
        <v>10961</v>
      </c>
      <c r="C9" s="7">
        <v>7559</v>
      </c>
      <c r="D9" s="7">
        <v>3402</v>
      </c>
      <c r="E9" s="7">
        <f t="shared" si="4"/>
        <v>588562.42999999993</v>
      </c>
      <c r="F9" s="7">
        <v>418210.24</v>
      </c>
      <c r="G9" s="7">
        <v>170352.19</v>
      </c>
      <c r="H9" s="7">
        <f t="shared" si="5"/>
        <v>344328653</v>
      </c>
      <c r="I9" s="7">
        <v>221524554.40000001</v>
      </c>
      <c r="J9" s="8">
        <v>122804098.59999999</v>
      </c>
      <c r="K9" s="5" t="s">
        <v>24</v>
      </c>
      <c r="L9" s="6">
        <f t="shared" si="0"/>
        <v>0</v>
      </c>
      <c r="M9" s="7">
        <v>0</v>
      </c>
      <c r="N9" s="7">
        <v>0</v>
      </c>
      <c r="O9" s="7">
        <f t="shared" si="1"/>
        <v>0</v>
      </c>
      <c r="P9" s="7">
        <v>0</v>
      </c>
      <c r="Q9" s="7">
        <v>0</v>
      </c>
      <c r="R9" s="7">
        <f t="shared" si="2"/>
        <v>0</v>
      </c>
      <c r="S9" s="7">
        <v>0</v>
      </c>
      <c r="T9" s="8">
        <v>0</v>
      </c>
    </row>
    <row r="10" spans="1:20" ht="25" customHeight="1" x14ac:dyDescent="0.4">
      <c r="A10" s="5" t="s">
        <v>21</v>
      </c>
      <c r="B10" s="6">
        <f t="shared" si="3"/>
        <v>252</v>
      </c>
      <c r="C10" s="7">
        <v>186</v>
      </c>
      <c r="D10" s="7">
        <v>66</v>
      </c>
      <c r="E10" s="7">
        <f t="shared" si="4"/>
        <v>13674.3</v>
      </c>
      <c r="F10" s="7">
        <v>9957.0499999999993</v>
      </c>
      <c r="G10" s="7">
        <v>3717.25</v>
      </c>
      <c r="H10" s="7">
        <f t="shared" si="5"/>
        <v>7867094</v>
      </c>
      <c r="I10" s="7">
        <v>5586588</v>
      </c>
      <c r="J10" s="8">
        <v>2280506</v>
      </c>
      <c r="K10" s="5" t="s">
        <v>26</v>
      </c>
      <c r="L10" s="6">
        <f t="shared" si="0"/>
        <v>790</v>
      </c>
      <c r="M10" s="7">
        <v>632</v>
      </c>
      <c r="N10" s="7">
        <v>158</v>
      </c>
      <c r="O10" s="7">
        <f t="shared" si="1"/>
        <v>148608.22</v>
      </c>
      <c r="P10" s="7">
        <v>138519.78</v>
      </c>
      <c r="Q10" s="7">
        <v>10088.44</v>
      </c>
      <c r="R10" s="7">
        <f t="shared" si="2"/>
        <v>18367942</v>
      </c>
      <c r="S10" s="7">
        <v>11835782</v>
      </c>
      <c r="T10" s="8">
        <v>6532160</v>
      </c>
    </row>
    <row r="11" spans="1:20" ht="25" customHeight="1" x14ac:dyDescent="0.4">
      <c r="A11" s="5" t="s">
        <v>23</v>
      </c>
      <c r="B11" s="6">
        <f t="shared" si="3"/>
        <v>0</v>
      </c>
      <c r="C11" s="7">
        <v>0</v>
      </c>
      <c r="D11" s="7">
        <v>0</v>
      </c>
      <c r="E11" s="7">
        <f t="shared" si="4"/>
        <v>0</v>
      </c>
      <c r="F11" s="7">
        <v>0</v>
      </c>
      <c r="G11" s="7">
        <v>0</v>
      </c>
      <c r="H11" s="7">
        <f t="shared" si="5"/>
        <v>0</v>
      </c>
      <c r="I11" s="7">
        <v>0</v>
      </c>
      <c r="J11" s="8">
        <v>0</v>
      </c>
      <c r="K11" s="5" t="s">
        <v>28</v>
      </c>
      <c r="L11" s="6">
        <f t="shared" si="0"/>
        <v>625</v>
      </c>
      <c r="M11" s="7">
        <v>416</v>
      </c>
      <c r="N11" s="7">
        <v>209</v>
      </c>
      <c r="O11" s="7">
        <f t="shared" si="1"/>
        <v>0</v>
      </c>
      <c r="P11" s="7">
        <v>0</v>
      </c>
      <c r="Q11" s="7">
        <v>0</v>
      </c>
      <c r="R11" s="7">
        <f t="shared" si="2"/>
        <v>42117431</v>
      </c>
      <c r="S11" s="7">
        <v>35098469</v>
      </c>
      <c r="T11" s="8">
        <v>7018962</v>
      </c>
    </row>
    <row r="12" spans="1:20" ht="25" customHeight="1" x14ac:dyDescent="0.4">
      <c r="A12" s="5" t="s">
        <v>25</v>
      </c>
      <c r="B12" s="6">
        <f t="shared" si="3"/>
        <v>171</v>
      </c>
      <c r="C12" s="7">
        <v>120</v>
      </c>
      <c r="D12" s="7">
        <v>51</v>
      </c>
      <c r="E12" s="7">
        <f t="shared" si="4"/>
        <v>0</v>
      </c>
      <c r="F12" s="7">
        <v>0</v>
      </c>
      <c r="G12" s="7">
        <v>0</v>
      </c>
      <c r="H12" s="7">
        <f t="shared" si="5"/>
        <v>18092337</v>
      </c>
      <c r="I12" s="7">
        <v>14839098</v>
      </c>
      <c r="J12" s="8">
        <v>3253239</v>
      </c>
      <c r="K12" s="5" t="s">
        <v>30</v>
      </c>
      <c r="L12" s="6">
        <f t="shared" si="0"/>
        <v>0</v>
      </c>
      <c r="M12" s="7">
        <v>0</v>
      </c>
      <c r="N12" s="7">
        <v>0</v>
      </c>
      <c r="O12" s="7">
        <f t="shared" si="1"/>
        <v>0</v>
      </c>
      <c r="P12" s="7">
        <v>0</v>
      </c>
      <c r="Q12" s="7">
        <v>0</v>
      </c>
      <c r="R12" s="7">
        <f t="shared" si="2"/>
        <v>0</v>
      </c>
      <c r="S12" s="7">
        <v>0</v>
      </c>
      <c r="T12" s="8">
        <v>0</v>
      </c>
    </row>
    <row r="13" spans="1:20" ht="25" customHeight="1" x14ac:dyDescent="0.4">
      <c r="A13" s="5" t="s">
        <v>27</v>
      </c>
      <c r="B13" s="6">
        <f t="shared" si="3"/>
        <v>1538</v>
      </c>
      <c r="C13" s="7">
        <v>1004</v>
      </c>
      <c r="D13" s="7">
        <v>534</v>
      </c>
      <c r="E13" s="7">
        <f t="shared" si="4"/>
        <v>139016.70000000001</v>
      </c>
      <c r="F13" s="7">
        <v>96116.81</v>
      </c>
      <c r="G13" s="7">
        <v>42899.89</v>
      </c>
      <c r="H13" s="7">
        <f t="shared" si="5"/>
        <v>64771581.299999997</v>
      </c>
      <c r="I13" s="7">
        <v>39694781.299999997</v>
      </c>
      <c r="J13" s="8">
        <v>25076800</v>
      </c>
      <c r="K13" s="5" t="s">
        <v>32</v>
      </c>
      <c r="L13" s="6">
        <f t="shared" si="0"/>
        <v>0</v>
      </c>
      <c r="M13" s="7">
        <v>0</v>
      </c>
      <c r="N13" s="7">
        <v>0</v>
      </c>
      <c r="O13" s="7">
        <f t="shared" si="1"/>
        <v>0</v>
      </c>
      <c r="P13" s="7">
        <v>0</v>
      </c>
      <c r="Q13" s="7">
        <v>0</v>
      </c>
      <c r="R13" s="7">
        <f t="shared" si="2"/>
        <v>0</v>
      </c>
      <c r="S13" s="7">
        <v>0</v>
      </c>
      <c r="T13" s="8">
        <v>0</v>
      </c>
    </row>
    <row r="14" spans="1:20" ht="25" customHeight="1" x14ac:dyDescent="0.4">
      <c r="A14" s="5" t="s">
        <v>33</v>
      </c>
      <c r="B14" s="6">
        <f t="shared" si="3"/>
        <v>0</v>
      </c>
      <c r="C14" s="7">
        <v>0</v>
      </c>
      <c r="D14" s="7">
        <v>0</v>
      </c>
      <c r="E14" s="7">
        <f t="shared" si="4"/>
        <v>0</v>
      </c>
      <c r="F14" s="7">
        <v>0</v>
      </c>
      <c r="G14" s="7">
        <v>0</v>
      </c>
      <c r="H14" s="7">
        <f t="shared" si="5"/>
        <v>0</v>
      </c>
      <c r="I14" s="7">
        <v>0</v>
      </c>
      <c r="J14" s="8">
        <v>0</v>
      </c>
      <c r="K14" s="5" t="s">
        <v>34</v>
      </c>
      <c r="L14" s="6">
        <f t="shared" si="0"/>
        <v>2928</v>
      </c>
      <c r="M14" s="7">
        <v>1895</v>
      </c>
      <c r="N14" s="7">
        <v>1033</v>
      </c>
      <c r="O14" s="7">
        <f t="shared" si="1"/>
        <v>102569.64</v>
      </c>
      <c r="P14" s="7">
        <v>73419.5</v>
      </c>
      <c r="Q14" s="7">
        <v>29150.14</v>
      </c>
      <c r="R14" s="7">
        <f t="shared" si="2"/>
        <v>36888566.399999999</v>
      </c>
      <c r="S14" s="7">
        <v>23979344</v>
      </c>
      <c r="T14" s="8">
        <v>12909222.4</v>
      </c>
    </row>
    <row r="15" spans="1:20" ht="25" customHeight="1" x14ac:dyDescent="0.4">
      <c r="A15" s="5" t="s">
        <v>35</v>
      </c>
      <c r="B15" s="6">
        <f t="shared" si="3"/>
        <v>0</v>
      </c>
      <c r="C15" s="7">
        <v>0</v>
      </c>
      <c r="D15" s="7">
        <v>0</v>
      </c>
      <c r="E15" s="7">
        <f t="shared" si="4"/>
        <v>0</v>
      </c>
      <c r="F15" s="7">
        <v>0</v>
      </c>
      <c r="G15" s="7">
        <v>0</v>
      </c>
      <c r="H15" s="7">
        <f t="shared" si="5"/>
        <v>0</v>
      </c>
      <c r="I15" s="7">
        <v>0</v>
      </c>
      <c r="J15" s="8">
        <v>0</v>
      </c>
      <c r="K15" s="5" t="s">
        <v>36</v>
      </c>
      <c r="L15" s="6">
        <f t="shared" si="0"/>
        <v>6</v>
      </c>
      <c r="M15" s="7">
        <v>5</v>
      </c>
      <c r="N15" s="7">
        <v>1</v>
      </c>
      <c r="O15" s="7">
        <f t="shared" si="1"/>
        <v>0</v>
      </c>
      <c r="P15" s="7">
        <v>0</v>
      </c>
      <c r="Q15" s="7">
        <v>0</v>
      </c>
      <c r="R15" s="7">
        <f t="shared" si="2"/>
        <v>699820</v>
      </c>
      <c r="S15" s="7">
        <v>629838</v>
      </c>
      <c r="T15" s="8">
        <v>69982</v>
      </c>
    </row>
    <row r="16" spans="1:20" ht="25" customHeight="1" x14ac:dyDescent="0.4">
      <c r="A16" s="5" t="s">
        <v>37</v>
      </c>
      <c r="B16" s="6">
        <f t="shared" si="3"/>
        <v>0</v>
      </c>
      <c r="C16" s="7">
        <v>0</v>
      </c>
      <c r="D16" s="7">
        <v>0</v>
      </c>
      <c r="E16" s="7">
        <f t="shared" si="4"/>
        <v>0</v>
      </c>
      <c r="F16" s="7">
        <v>0</v>
      </c>
      <c r="G16" s="7">
        <v>0</v>
      </c>
      <c r="H16" s="7">
        <f t="shared" si="5"/>
        <v>0</v>
      </c>
      <c r="I16" s="7">
        <v>0</v>
      </c>
      <c r="J16" s="8">
        <v>0</v>
      </c>
      <c r="K16" s="15" t="s">
        <v>82</v>
      </c>
      <c r="L16" s="6">
        <f t="shared" si="0"/>
        <v>16853</v>
      </c>
      <c r="M16" s="7">
        <v>10222</v>
      </c>
      <c r="N16" s="7">
        <v>6631</v>
      </c>
      <c r="O16" s="7">
        <f t="shared" si="1"/>
        <v>462360.57999999996</v>
      </c>
      <c r="P16" s="7">
        <v>286109.73</v>
      </c>
      <c r="Q16" s="7">
        <v>176250.85</v>
      </c>
      <c r="R16" s="7">
        <f t="shared" si="2"/>
        <v>843188985.39999998</v>
      </c>
      <c r="S16" s="7">
        <v>498819214.69999999</v>
      </c>
      <c r="T16" s="8">
        <v>344369770.69999999</v>
      </c>
    </row>
    <row r="17" spans="1:20" ht="25" customHeight="1" x14ac:dyDescent="0.4">
      <c r="A17" s="5" t="s">
        <v>39</v>
      </c>
      <c r="B17" s="6">
        <f t="shared" si="3"/>
        <v>0</v>
      </c>
      <c r="C17" s="7">
        <v>0</v>
      </c>
      <c r="D17" s="7">
        <v>0</v>
      </c>
      <c r="E17" s="7">
        <f t="shared" si="4"/>
        <v>0</v>
      </c>
      <c r="F17" s="7">
        <v>0</v>
      </c>
      <c r="G17" s="7">
        <v>0</v>
      </c>
      <c r="H17" s="7">
        <f t="shared" si="5"/>
        <v>0</v>
      </c>
      <c r="I17" s="7">
        <v>0</v>
      </c>
      <c r="J17" s="8">
        <v>0</v>
      </c>
      <c r="K17" s="15" t="s">
        <v>83</v>
      </c>
      <c r="L17" s="6">
        <f t="shared" si="0"/>
        <v>145</v>
      </c>
      <c r="M17" s="7">
        <v>123</v>
      </c>
      <c r="N17" s="7">
        <v>22</v>
      </c>
      <c r="O17" s="7">
        <f t="shared" si="1"/>
        <v>4032.85</v>
      </c>
      <c r="P17" s="10">
        <v>3653.56</v>
      </c>
      <c r="Q17" s="7">
        <v>379.29</v>
      </c>
      <c r="R17" s="7">
        <f t="shared" si="2"/>
        <v>1574658</v>
      </c>
      <c r="S17" s="7">
        <v>1450066</v>
      </c>
      <c r="T17" s="8">
        <v>124592</v>
      </c>
    </row>
    <row r="18" spans="1:20" ht="25" customHeight="1" x14ac:dyDescent="0.4">
      <c r="A18" s="5" t="s">
        <v>41</v>
      </c>
      <c r="B18" s="6">
        <f t="shared" si="3"/>
        <v>4497</v>
      </c>
      <c r="C18" s="7">
        <v>1086</v>
      </c>
      <c r="D18" s="7">
        <v>3411</v>
      </c>
      <c r="E18" s="7">
        <f t="shared" si="4"/>
        <v>767470.42</v>
      </c>
      <c r="F18" s="7">
        <v>120338</v>
      </c>
      <c r="G18" s="7">
        <v>647132.42000000004</v>
      </c>
      <c r="H18" s="7">
        <f t="shared" si="5"/>
        <v>161189337.19999999</v>
      </c>
      <c r="I18" s="7">
        <v>40741596.399999999</v>
      </c>
      <c r="J18" s="8">
        <v>120447740.8</v>
      </c>
      <c r="K18" s="5" t="s">
        <v>40</v>
      </c>
      <c r="L18" s="6">
        <f t="shared" si="0"/>
        <v>0</v>
      </c>
      <c r="M18" s="7">
        <v>0</v>
      </c>
      <c r="N18" s="7">
        <v>0</v>
      </c>
      <c r="O18" s="7">
        <f t="shared" si="1"/>
        <v>0</v>
      </c>
      <c r="P18" s="7">
        <v>0</v>
      </c>
      <c r="Q18" s="7">
        <v>0</v>
      </c>
      <c r="R18" s="7">
        <f t="shared" si="2"/>
        <v>0</v>
      </c>
      <c r="S18" s="7">
        <v>0</v>
      </c>
      <c r="T18" s="8">
        <v>0</v>
      </c>
    </row>
    <row r="19" spans="1:20" ht="25" customHeight="1" x14ac:dyDescent="0.4">
      <c r="A19" s="5" t="s">
        <v>43</v>
      </c>
      <c r="B19" s="6">
        <f t="shared" si="3"/>
        <v>0</v>
      </c>
      <c r="C19" s="7">
        <v>0</v>
      </c>
      <c r="D19" s="7">
        <v>0</v>
      </c>
      <c r="E19" s="7">
        <f t="shared" si="4"/>
        <v>0</v>
      </c>
      <c r="F19" s="7">
        <v>0</v>
      </c>
      <c r="G19" s="7">
        <v>0</v>
      </c>
      <c r="H19" s="7">
        <f t="shared" si="5"/>
        <v>0</v>
      </c>
      <c r="I19" s="7">
        <v>0</v>
      </c>
      <c r="J19" s="8">
        <v>0</v>
      </c>
      <c r="K19" s="5" t="s">
        <v>42</v>
      </c>
      <c r="L19" s="6">
        <f t="shared" si="0"/>
        <v>0</v>
      </c>
      <c r="M19" s="7">
        <v>0</v>
      </c>
      <c r="N19" s="7">
        <v>0</v>
      </c>
      <c r="O19" s="7">
        <f t="shared" si="1"/>
        <v>0</v>
      </c>
      <c r="P19" s="7">
        <v>0</v>
      </c>
      <c r="Q19" s="7">
        <v>0</v>
      </c>
      <c r="R19" s="7">
        <f t="shared" si="2"/>
        <v>0</v>
      </c>
      <c r="S19" s="7">
        <v>0</v>
      </c>
      <c r="T19" s="8">
        <v>0</v>
      </c>
    </row>
    <row r="20" spans="1:20" ht="25" customHeight="1" x14ac:dyDescent="0.4">
      <c r="A20" s="5" t="s">
        <v>45</v>
      </c>
      <c r="B20" s="6">
        <f t="shared" si="3"/>
        <v>0</v>
      </c>
      <c r="C20" s="7">
        <v>0</v>
      </c>
      <c r="D20" s="7">
        <v>0</v>
      </c>
      <c r="E20" s="7">
        <f t="shared" si="4"/>
        <v>0</v>
      </c>
      <c r="F20" s="7">
        <v>0</v>
      </c>
      <c r="G20" s="7">
        <v>0</v>
      </c>
      <c r="H20" s="7">
        <f t="shared" si="5"/>
        <v>0</v>
      </c>
      <c r="I20" s="7">
        <v>0</v>
      </c>
      <c r="J20" s="8">
        <v>0</v>
      </c>
      <c r="K20" s="5" t="s">
        <v>44</v>
      </c>
      <c r="L20" s="6">
        <f t="shared" si="0"/>
        <v>302</v>
      </c>
      <c r="M20" s="7">
        <v>38</v>
      </c>
      <c r="N20" s="7">
        <v>264</v>
      </c>
      <c r="O20" s="7">
        <f t="shared" si="1"/>
        <v>106056.61</v>
      </c>
      <c r="P20" s="7">
        <v>15023.53</v>
      </c>
      <c r="Q20" s="7">
        <v>91033.08</v>
      </c>
      <c r="R20" s="7">
        <f t="shared" si="2"/>
        <v>8079861</v>
      </c>
      <c r="S20" s="7">
        <v>1634327</v>
      </c>
      <c r="T20" s="8">
        <v>6445534</v>
      </c>
    </row>
    <row r="21" spans="1:20" ht="25" customHeight="1" x14ac:dyDescent="0.4">
      <c r="A21" s="5" t="s">
        <v>47</v>
      </c>
      <c r="B21" s="6">
        <f t="shared" si="3"/>
        <v>22743</v>
      </c>
      <c r="C21" s="7">
        <v>13120</v>
      </c>
      <c r="D21" s="7">
        <v>9623</v>
      </c>
      <c r="E21" s="7">
        <f t="shared" si="4"/>
        <v>6701037.4299999997</v>
      </c>
      <c r="F21" s="7">
        <v>4780009.91</v>
      </c>
      <c r="G21" s="7">
        <v>1921027.52</v>
      </c>
      <c r="H21" s="7">
        <f t="shared" si="5"/>
        <v>131946251.2</v>
      </c>
      <c r="I21" s="7">
        <v>81010988.900000006</v>
      </c>
      <c r="J21" s="8">
        <v>50935262.299999997</v>
      </c>
      <c r="K21" s="5" t="s">
        <v>46</v>
      </c>
      <c r="L21" s="6">
        <f t="shared" si="0"/>
        <v>0</v>
      </c>
      <c r="M21" s="7">
        <v>0</v>
      </c>
      <c r="N21" s="7">
        <v>0</v>
      </c>
      <c r="O21" s="7">
        <f t="shared" si="1"/>
        <v>0</v>
      </c>
      <c r="P21" s="7">
        <v>0</v>
      </c>
      <c r="Q21" s="7">
        <v>0</v>
      </c>
      <c r="R21" s="7">
        <f t="shared" si="2"/>
        <v>0</v>
      </c>
      <c r="S21" s="7">
        <v>0</v>
      </c>
      <c r="T21" s="8">
        <v>0</v>
      </c>
    </row>
    <row r="22" spans="1:20" ht="25" customHeight="1" x14ac:dyDescent="0.4">
      <c r="A22" s="5" t="s">
        <v>49</v>
      </c>
      <c r="B22" s="6">
        <f t="shared" si="3"/>
        <v>5284</v>
      </c>
      <c r="C22" s="7">
        <v>4036</v>
      </c>
      <c r="D22" s="7">
        <v>1248</v>
      </c>
      <c r="E22" s="7">
        <f t="shared" si="4"/>
        <v>3778887.16</v>
      </c>
      <c r="F22" s="7">
        <v>3062167.81</v>
      </c>
      <c r="G22" s="7">
        <v>716719.35</v>
      </c>
      <c r="H22" s="7">
        <f t="shared" si="5"/>
        <v>30564773.600000001</v>
      </c>
      <c r="I22" s="7">
        <v>22414356.699999999</v>
      </c>
      <c r="J22" s="8">
        <v>8150416.9000000004</v>
      </c>
      <c r="K22" s="5" t="s">
        <v>48</v>
      </c>
      <c r="L22" s="6">
        <f t="shared" si="0"/>
        <v>0</v>
      </c>
      <c r="M22" s="7">
        <v>0</v>
      </c>
      <c r="N22" s="7">
        <v>0</v>
      </c>
      <c r="O22" s="7">
        <f t="shared" si="1"/>
        <v>0</v>
      </c>
      <c r="P22" s="7">
        <v>0</v>
      </c>
      <c r="Q22" s="7">
        <v>0</v>
      </c>
      <c r="R22" s="7">
        <f t="shared" si="2"/>
        <v>0</v>
      </c>
      <c r="S22" s="7">
        <v>0</v>
      </c>
      <c r="T22" s="8">
        <v>0</v>
      </c>
    </row>
    <row r="23" spans="1:20" ht="25" customHeight="1" x14ac:dyDescent="0.4">
      <c r="A23" s="5" t="s">
        <v>51</v>
      </c>
      <c r="B23" s="6">
        <f t="shared" si="3"/>
        <v>337</v>
      </c>
      <c r="C23" s="7">
        <v>257</v>
      </c>
      <c r="D23" s="7">
        <v>80</v>
      </c>
      <c r="E23" s="7">
        <f t="shared" si="4"/>
        <v>75979.37</v>
      </c>
      <c r="F23" s="7">
        <v>58979.59</v>
      </c>
      <c r="G23" s="7">
        <v>16999.78</v>
      </c>
      <c r="H23" s="7">
        <f t="shared" si="5"/>
        <v>1483115</v>
      </c>
      <c r="I23" s="7">
        <v>1186056</v>
      </c>
      <c r="J23" s="8">
        <v>297059</v>
      </c>
      <c r="K23" s="5" t="s">
        <v>50</v>
      </c>
      <c r="L23" s="6">
        <f t="shared" si="0"/>
        <v>6</v>
      </c>
      <c r="M23" s="7">
        <v>6</v>
      </c>
      <c r="N23" s="7">
        <v>0</v>
      </c>
      <c r="O23" s="7">
        <f t="shared" si="1"/>
        <v>1133.3499999999999</v>
      </c>
      <c r="P23" s="7">
        <v>1133.3499999999999</v>
      </c>
      <c r="Q23" s="7">
        <v>0</v>
      </c>
      <c r="R23" s="7">
        <f t="shared" si="2"/>
        <v>47400</v>
      </c>
      <c r="S23" s="7">
        <v>47400</v>
      </c>
      <c r="T23" s="8">
        <v>0</v>
      </c>
    </row>
    <row r="24" spans="1:20" ht="25" customHeight="1" x14ac:dyDescent="0.4">
      <c r="A24" s="5" t="s">
        <v>53</v>
      </c>
      <c r="B24" s="6">
        <f t="shared" si="3"/>
        <v>189</v>
      </c>
      <c r="C24" s="7">
        <v>131</v>
      </c>
      <c r="D24" s="7">
        <v>58</v>
      </c>
      <c r="E24" s="7">
        <f t="shared" si="4"/>
        <v>0</v>
      </c>
      <c r="F24" s="7">
        <v>0</v>
      </c>
      <c r="G24" s="7">
        <v>0</v>
      </c>
      <c r="H24" s="7">
        <f t="shared" si="5"/>
        <v>25659967</v>
      </c>
      <c r="I24" s="7">
        <v>18500475</v>
      </c>
      <c r="J24" s="8">
        <v>7159492</v>
      </c>
      <c r="K24" s="5" t="s">
        <v>52</v>
      </c>
      <c r="L24" s="6">
        <f t="shared" si="0"/>
        <v>4</v>
      </c>
      <c r="M24" s="7">
        <v>4</v>
      </c>
      <c r="N24" s="7">
        <v>0</v>
      </c>
      <c r="O24" s="7">
        <f t="shared" si="1"/>
        <v>672.08</v>
      </c>
      <c r="P24" s="7">
        <v>672.08</v>
      </c>
      <c r="Q24" s="7">
        <v>0</v>
      </c>
      <c r="R24" s="7">
        <f t="shared" si="2"/>
        <v>215670</v>
      </c>
      <c r="S24" s="7">
        <v>215670</v>
      </c>
      <c r="T24" s="8">
        <v>0</v>
      </c>
    </row>
    <row r="25" spans="1:20" ht="25" customHeight="1" x14ac:dyDescent="0.4">
      <c r="A25" s="5" t="s">
        <v>55</v>
      </c>
      <c r="B25" s="6">
        <f t="shared" si="3"/>
        <v>299</v>
      </c>
      <c r="C25" s="7">
        <v>201</v>
      </c>
      <c r="D25" s="7">
        <v>98</v>
      </c>
      <c r="E25" s="7">
        <f t="shared" si="4"/>
        <v>33000.85</v>
      </c>
      <c r="F25" s="7">
        <v>22530.1</v>
      </c>
      <c r="G25" s="7">
        <v>10470.75</v>
      </c>
      <c r="H25" s="7">
        <f t="shared" si="5"/>
        <v>1721076.5</v>
      </c>
      <c r="I25" s="7">
        <v>1123302.5</v>
      </c>
      <c r="J25" s="8">
        <v>597774</v>
      </c>
      <c r="K25" s="5" t="s">
        <v>54</v>
      </c>
      <c r="L25" s="6">
        <f t="shared" si="0"/>
        <v>0</v>
      </c>
      <c r="M25" s="7">
        <v>0</v>
      </c>
      <c r="N25" s="7">
        <v>0</v>
      </c>
      <c r="O25" s="7">
        <f t="shared" si="1"/>
        <v>0</v>
      </c>
      <c r="P25" s="7">
        <v>0</v>
      </c>
      <c r="Q25" s="7">
        <v>0</v>
      </c>
      <c r="R25" s="7">
        <f t="shared" si="2"/>
        <v>0</v>
      </c>
      <c r="S25" s="7">
        <v>0</v>
      </c>
      <c r="T25" s="8">
        <v>0</v>
      </c>
    </row>
    <row r="26" spans="1:20" ht="25" customHeight="1" x14ac:dyDescent="0.4">
      <c r="A26" s="5" t="s">
        <v>57</v>
      </c>
      <c r="B26" s="6">
        <f t="shared" si="3"/>
        <v>0</v>
      </c>
      <c r="C26" s="7">
        <v>0</v>
      </c>
      <c r="D26" s="7">
        <v>0</v>
      </c>
      <c r="E26" s="7">
        <f t="shared" si="4"/>
        <v>0</v>
      </c>
      <c r="F26" s="7">
        <v>0</v>
      </c>
      <c r="G26" s="7">
        <v>0</v>
      </c>
      <c r="H26" s="7">
        <f t="shared" si="5"/>
        <v>0</v>
      </c>
      <c r="I26" s="7">
        <v>0</v>
      </c>
      <c r="J26" s="8">
        <v>0</v>
      </c>
      <c r="K26" s="5" t="s">
        <v>56</v>
      </c>
      <c r="L26" s="6">
        <f t="shared" si="0"/>
        <v>322</v>
      </c>
      <c r="M26" s="7">
        <v>303</v>
      </c>
      <c r="N26" s="10">
        <v>19</v>
      </c>
      <c r="O26" s="7">
        <f t="shared" si="1"/>
        <v>79974.59</v>
      </c>
      <c r="P26" s="7">
        <v>52328.31</v>
      </c>
      <c r="Q26" s="7">
        <v>27646.28</v>
      </c>
      <c r="R26" s="7">
        <f t="shared" si="2"/>
        <v>4511387</v>
      </c>
      <c r="S26" s="7">
        <v>4324138</v>
      </c>
      <c r="T26" s="8">
        <v>187249</v>
      </c>
    </row>
    <row r="27" spans="1:20" ht="25" customHeight="1" x14ac:dyDescent="0.4">
      <c r="A27" s="5" t="s">
        <v>59</v>
      </c>
      <c r="B27" s="6">
        <f t="shared" si="3"/>
        <v>0</v>
      </c>
      <c r="C27" s="7">
        <v>0</v>
      </c>
      <c r="D27" s="7">
        <v>0</v>
      </c>
      <c r="E27" s="7">
        <f t="shared" si="4"/>
        <v>0</v>
      </c>
      <c r="F27" s="7">
        <v>0</v>
      </c>
      <c r="G27" s="7">
        <v>0</v>
      </c>
      <c r="H27" s="7">
        <f t="shared" si="5"/>
        <v>0</v>
      </c>
      <c r="I27" s="7">
        <v>0</v>
      </c>
      <c r="J27" s="8">
        <v>0</v>
      </c>
      <c r="K27" s="5" t="s">
        <v>58</v>
      </c>
      <c r="L27" s="6">
        <f t="shared" si="0"/>
        <v>190</v>
      </c>
      <c r="M27" s="7">
        <v>103</v>
      </c>
      <c r="N27" s="7">
        <v>87</v>
      </c>
      <c r="O27" s="7">
        <f t="shared" si="1"/>
        <v>22645.279999999999</v>
      </c>
      <c r="P27" s="7">
        <v>14677.69</v>
      </c>
      <c r="Q27" s="7">
        <v>7967.59</v>
      </c>
      <c r="R27" s="7">
        <f t="shared" si="2"/>
        <v>4520975.8</v>
      </c>
      <c r="S27" s="7">
        <v>2010436.8</v>
      </c>
      <c r="T27" s="8">
        <v>2510539</v>
      </c>
    </row>
    <row r="28" spans="1:20" ht="25" customHeight="1" x14ac:dyDescent="0.4">
      <c r="A28" s="5" t="s">
        <v>61</v>
      </c>
      <c r="B28" s="6">
        <f t="shared" si="3"/>
        <v>0</v>
      </c>
      <c r="C28" s="7">
        <v>0</v>
      </c>
      <c r="D28" s="7">
        <v>0</v>
      </c>
      <c r="E28" s="7">
        <f t="shared" si="4"/>
        <v>0</v>
      </c>
      <c r="F28" s="7">
        <v>0</v>
      </c>
      <c r="G28" s="7">
        <v>0</v>
      </c>
      <c r="H28" s="7">
        <f t="shared" si="5"/>
        <v>0</v>
      </c>
      <c r="I28" s="7">
        <v>0</v>
      </c>
      <c r="J28" s="8">
        <v>0</v>
      </c>
      <c r="K28" s="5" t="s">
        <v>60</v>
      </c>
      <c r="L28" s="6">
        <f t="shared" si="0"/>
        <v>110</v>
      </c>
      <c r="M28" s="7">
        <v>110</v>
      </c>
      <c r="N28" s="7">
        <v>0</v>
      </c>
      <c r="O28" s="7">
        <f t="shared" si="1"/>
        <v>116832.75</v>
      </c>
      <c r="P28" s="7">
        <v>116832.75</v>
      </c>
      <c r="Q28" s="7">
        <v>0</v>
      </c>
      <c r="R28" s="7">
        <f t="shared" si="2"/>
        <v>196686</v>
      </c>
      <c r="S28" s="7">
        <v>196686</v>
      </c>
      <c r="T28" s="8">
        <v>0</v>
      </c>
    </row>
    <row r="29" spans="1:20" ht="25" customHeight="1" x14ac:dyDescent="0.4">
      <c r="A29" s="5" t="s">
        <v>63</v>
      </c>
      <c r="B29" s="6">
        <f t="shared" si="3"/>
        <v>169</v>
      </c>
      <c r="C29" s="7">
        <v>93</v>
      </c>
      <c r="D29" s="7">
        <v>76</v>
      </c>
      <c r="E29" s="7">
        <f t="shared" si="4"/>
        <v>32861.090000000004</v>
      </c>
      <c r="F29" s="7">
        <v>24950.38</v>
      </c>
      <c r="G29" s="7">
        <v>7910.71</v>
      </c>
      <c r="H29" s="7">
        <f t="shared" si="5"/>
        <v>4436029</v>
      </c>
      <c r="I29" s="7">
        <v>2159742</v>
      </c>
      <c r="J29" s="8">
        <v>2276287</v>
      </c>
      <c r="K29" s="5" t="s">
        <v>62</v>
      </c>
      <c r="L29" s="6">
        <f t="shared" ref="L29" si="6">SUM(M29:N29)</f>
        <v>0</v>
      </c>
      <c r="M29" s="7">
        <v>0</v>
      </c>
      <c r="N29" s="7">
        <v>0</v>
      </c>
      <c r="O29" s="7">
        <f t="shared" ref="O29" si="7">SUM(P29:Q29)</f>
        <v>0</v>
      </c>
      <c r="P29" s="7">
        <v>0</v>
      </c>
      <c r="Q29" s="7">
        <v>0</v>
      </c>
      <c r="R29" s="7">
        <f t="shared" ref="R29" si="8">SUM(S29:T29)</f>
        <v>0</v>
      </c>
      <c r="S29" s="7">
        <v>0</v>
      </c>
      <c r="T29" s="8">
        <v>0</v>
      </c>
    </row>
    <row r="30" spans="1:20" ht="25" customHeight="1" x14ac:dyDescent="0.4">
      <c r="A30" s="5" t="s">
        <v>65</v>
      </c>
      <c r="B30" s="6">
        <f t="shared" si="3"/>
        <v>0</v>
      </c>
      <c r="C30" s="7">
        <v>0</v>
      </c>
      <c r="D30" s="7">
        <v>0</v>
      </c>
      <c r="E30" s="7">
        <f t="shared" si="4"/>
        <v>0</v>
      </c>
      <c r="F30" s="7">
        <v>0</v>
      </c>
      <c r="G30" s="7">
        <v>0</v>
      </c>
      <c r="H30" s="7">
        <f t="shared" si="5"/>
        <v>0</v>
      </c>
      <c r="I30" s="7">
        <v>0</v>
      </c>
      <c r="J30" s="8">
        <v>0</v>
      </c>
      <c r="K30" s="1" t="s">
        <v>64</v>
      </c>
    </row>
    <row r="31" spans="1:20" ht="25" customHeight="1" x14ac:dyDescent="0.4">
      <c r="A31" s="5" t="s">
        <v>67</v>
      </c>
      <c r="B31" s="6">
        <f t="shared" si="3"/>
        <v>0</v>
      </c>
      <c r="C31" s="7">
        <v>0</v>
      </c>
      <c r="D31" s="7">
        <v>0</v>
      </c>
      <c r="E31" s="7">
        <f t="shared" si="4"/>
        <v>0</v>
      </c>
      <c r="F31" s="7">
        <v>0</v>
      </c>
      <c r="G31" s="7">
        <v>0</v>
      </c>
      <c r="H31" s="7">
        <f t="shared" si="5"/>
        <v>0</v>
      </c>
      <c r="I31" s="7">
        <v>0</v>
      </c>
      <c r="J31" s="8">
        <v>0</v>
      </c>
      <c r="K31" s="1" t="s">
        <v>66</v>
      </c>
    </row>
    <row r="32" spans="1:20" ht="25" customHeight="1" x14ac:dyDescent="0.4">
      <c r="A32" s="5" t="s">
        <v>14</v>
      </c>
      <c r="B32" s="6">
        <f t="shared" si="3"/>
        <v>76</v>
      </c>
      <c r="C32" s="7">
        <v>62</v>
      </c>
      <c r="D32" s="7">
        <v>14</v>
      </c>
      <c r="E32" s="7">
        <f t="shared" si="4"/>
        <v>26809.48</v>
      </c>
      <c r="F32" s="7">
        <v>26471.82</v>
      </c>
      <c r="G32" s="7">
        <v>337.66</v>
      </c>
      <c r="H32" s="7">
        <f t="shared" si="5"/>
        <v>826743</v>
      </c>
      <c r="I32" s="7">
        <v>631462</v>
      </c>
      <c r="J32" s="8">
        <v>195281</v>
      </c>
    </row>
    <row r="33" spans="1:10" ht="25" customHeight="1" x14ac:dyDescent="0.4">
      <c r="A33" s="5" t="s">
        <v>79</v>
      </c>
      <c r="B33" s="6">
        <f t="shared" si="3"/>
        <v>0</v>
      </c>
      <c r="C33" s="7">
        <v>0</v>
      </c>
      <c r="D33" s="7">
        <v>0</v>
      </c>
      <c r="E33" s="7">
        <f t="shared" si="4"/>
        <v>0</v>
      </c>
      <c r="F33" s="7">
        <v>0</v>
      </c>
      <c r="G33" s="7">
        <v>0</v>
      </c>
      <c r="H33" s="7">
        <f t="shared" si="5"/>
        <v>0</v>
      </c>
      <c r="I33" s="7">
        <v>0</v>
      </c>
      <c r="J33" s="8">
        <v>0</v>
      </c>
    </row>
    <row r="34" spans="1:10" ht="25" hidden="1" customHeight="1" x14ac:dyDescent="0.4">
      <c r="A34" s="5" t="s">
        <v>80</v>
      </c>
      <c r="B34" s="5"/>
      <c r="C34" s="7">
        <v>0</v>
      </c>
      <c r="D34" s="7">
        <v>0</v>
      </c>
      <c r="E34" s="7"/>
      <c r="F34" s="7">
        <v>0</v>
      </c>
      <c r="G34" s="7">
        <v>0</v>
      </c>
      <c r="H34" s="7"/>
      <c r="I34" s="7">
        <v>0</v>
      </c>
      <c r="J34" s="8">
        <v>0</v>
      </c>
    </row>
    <row r="35" spans="1:10" ht="25" hidden="1" customHeight="1" x14ac:dyDescent="0.4">
      <c r="A35" s="5" t="s">
        <v>81</v>
      </c>
      <c r="B35" s="5"/>
      <c r="C35" s="7">
        <v>0</v>
      </c>
      <c r="D35" s="7">
        <v>0</v>
      </c>
      <c r="E35" s="7"/>
      <c r="F35" s="7">
        <v>0</v>
      </c>
      <c r="G35" s="7">
        <v>0</v>
      </c>
      <c r="H35" s="7"/>
      <c r="I35" s="7">
        <v>0</v>
      </c>
      <c r="J35" s="8">
        <v>0</v>
      </c>
    </row>
    <row r="36" spans="1:10" ht="25" hidden="1" customHeight="1" x14ac:dyDescent="0.4">
      <c r="A36" s="5" t="s">
        <v>22</v>
      </c>
      <c r="B36" s="5"/>
      <c r="C36" s="7">
        <v>0</v>
      </c>
      <c r="D36" s="7">
        <v>0</v>
      </c>
      <c r="E36" s="7"/>
      <c r="F36" s="7">
        <v>0</v>
      </c>
      <c r="G36" s="7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24</v>
      </c>
      <c r="B37" s="5"/>
      <c r="C37" s="7">
        <v>0</v>
      </c>
      <c r="D37" s="7">
        <v>0</v>
      </c>
      <c r="E37" s="7"/>
      <c r="F37" s="7">
        <v>0</v>
      </c>
      <c r="G37" s="7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26</v>
      </c>
      <c r="B38" s="5"/>
      <c r="C38" s="7">
        <v>632</v>
      </c>
      <c r="D38" s="7">
        <v>158</v>
      </c>
      <c r="E38" s="7"/>
      <c r="F38" s="7">
        <v>138519.78</v>
      </c>
      <c r="G38" s="7">
        <v>10088.44</v>
      </c>
      <c r="H38" s="7"/>
      <c r="I38" s="7">
        <v>11835782</v>
      </c>
      <c r="J38" s="8">
        <v>6532160</v>
      </c>
    </row>
    <row r="39" spans="1:10" ht="25" hidden="1" customHeight="1" x14ac:dyDescent="0.4">
      <c r="A39" s="5" t="s">
        <v>28</v>
      </c>
      <c r="B39" s="5"/>
      <c r="C39" s="7">
        <v>416</v>
      </c>
      <c r="D39" s="7">
        <v>209</v>
      </c>
      <c r="E39" s="7"/>
      <c r="F39" s="7">
        <v>0</v>
      </c>
      <c r="G39" s="7">
        <v>0</v>
      </c>
      <c r="H39" s="7"/>
      <c r="I39" s="7">
        <v>35098469</v>
      </c>
      <c r="J39" s="8">
        <v>7018962</v>
      </c>
    </row>
    <row r="40" spans="1:10" ht="25" hidden="1" customHeight="1" x14ac:dyDescent="0.4">
      <c r="A40" s="5" t="s">
        <v>30</v>
      </c>
      <c r="B40" s="5"/>
      <c r="C40" s="7">
        <v>0</v>
      </c>
      <c r="D40" s="7">
        <v>0</v>
      </c>
      <c r="E40" s="7"/>
      <c r="F40" s="7">
        <v>0</v>
      </c>
      <c r="G40" s="7">
        <v>0</v>
      </c>
      <c r="H40" s="7"/>
      <c r="I40" s="7">
        <v>0</v>
      </c>
      <c r="J40" s="8">
        <v>0</v>
      </c>
    </row>
    <row r="41" spans="1:10" ht="25" hidden="1" customHeight="1" x14ac:dyDescent="0.4">
      <c r="A41" s="5" t="s">
        <v>32</v>
      </c>
      <c r="B41" s="5"/>
      <c r="C41" s="7">
        <v>0</v>
      </c>
      <c r="D41" s="7">
        <v>0</v>
      </c>
      <c r="E41" s="7"/>
      <c r="F41" s="7">
        <v>0</v>
      </c>
      <c r="G41" s="7">
        <v>0</v>
      </c>
      <c r="H41" s="7"/>
      <c r="I41" s="7">
        <v>0</v>
      </c>
      <c r="J41" s="8">
        <v>0</v>
      </c>
    </row>
    <row r="42" spans="1:10" ht="25" hidden="1" customHeight="1" x14ac:dyDescent="0.4">
      <c r="A42" s="5" t="s">
        <v>34</v>
      </c>
      <c r="B42" s="5"/>
      <c r="C42" s="7">
        <v>1895</v>
      </c>
      <c r="D42" s="7">
        <v>1033</v>
      </c>
      <c r="E42" s="7"/>
      <c r="F42" s="7">
        <v>73419.5</v>
      </c>
      <c r="G42" s="7">
        <v>29150.14</v>
      </c>
      <c r="H42" s="7"/>
      <c r="I42" s="7">
        <v>23979344</v>
      </c>
      <c r="J42" s="8">
        <v>12909222.4</v>
      </c>
    </row>
    <row r="43" spans="1:10" ht="25" hidden="1" customHeight="1" x14ac:dyDescent="0.4">
      <c r="A43" s="5" t="s">
        <v>36</v>
      </c>
      <c r="B43" s="5"/>
      <c r="C43" s="7">
        <v>5</v>
      </c>
      <c r="D43" s="7">
        <v>1</v>
      </c>
      <c r="E43" s="7"/>
      <c r="F43" s="7">
        <v>0</v>
      </c>
      <c r="G43" s="7">
        <v>0</v>
      </c>
      <c r="H43" s="7"/>
      <c r="I43" s="7">
        <v>629838</v>
      </c>
      <c r="J43" s="8">
        <v>69982</v>
      </c>
    </row>
    <row r="44" spans="1:10" ht="25" hidden="1" customHeight="1" x14ac:dyDescent="0.4">
      <c r="A44" s="14" t="s">
        <v>82</v>
      </c>
      <c r="B44" s="5"/>
      <c r="C44" s="7">
        <v>10222</v>
      </c>
      <c r="D44" s="7">
        <v>6631</v>
      </c>
      <c r="E44" s="7"/>
      <c r="F44" s="7">
        <v>286109.73</v>
      </c>
      <c r="G44" s="7">
        <v>176250.85</v>
      </c>
      <c r="H44" s="7"/>
      <c r="I44" s="7">
        <v>498819214.69999999</v>
      </c>
      <c r="J44" s="8">
        <v>344369770.69999999</v>
      </c>
    </row>
    <row r="45" spans="1:10" ht="25" hidden="1" customHeight="1" x14ac:dyDescent="0.4">
      <c r="A45" s="14" t="s">
        <v>83</v>
      </c>
      <c r="B45" s="5"/>
      <c r="C45" s="7">
        <v>123</v>
      </c>
      <c r="D45" s="7">
        <v>22</v>
      </c>
      <c r="E45" s="7"/>
      <c r="F45" s="7">
        <v>3653.56</v>
      </c>
      <c r="G45" s="7">
        <v>379.29</v>
      </c>
      <c r="H45" s="7"/>
      <c r="I45" s="7">
        <v>1450066</v>
      </c>
      <c r="J45" s="8">
        <v>124592</v>
      </c>
    </row>
    <row r="46" spans="1:10" ht="25" hidden="1" customHeight="1" x14ac:dyDescent="0.4">
      <c r="A46" s="5" t="s">
        <v>40</v>
      </c>
      <c r="B46" s="5"/>
      <c r="C46" s="7">
        <v>0</v>
      </c>
      <c r="D46" s="7">
        <v>0</v>
      </c>
      <c r="E46" s="7"/>
      <c r="F46" s="7">
        <v>0</v>
      </c>
      <c r="G46" s="7">
        <v>0</v>
      </c>
      <c r="H46" s="7"/>
      <c r="I46" s="7">
        <v>0</v>
      </c>
      <c r="J46" s="8">
        <v>0</v>
      </c>
    </row>
    <row r="47" spans="1:10" ht="25" hidden="1" customHeight="1" x14ac:dyDescent="0.4">
      <c r="A47" s="5" t="s">
        <v>42</v>
      </c>
      <c r="B47" s="5"/>
      <c r="C47" s="7">
        <v>0</v>
      </c>
      <c r="D47" s="7">
        <v>0</v>
      </c>
      <c r="E47" s="7"/>
      <c r="F47" s="7">
        <v>0</v>
      </c>
      <c r="G47" s="7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44</v>
      </c>
      <c r="B48" s="5"/>
      <c r="C48" s="7">
        <v>38</v>
      </c>
      <c r="D48" s="7">
        <v>264</v>
      </c>
      <c r="E48" s="7"/>
      <c r="F48" s="7">
        <v>15023.53</v>
      </c>
      <c r="G48" s="7">
        <v>91033.08</v>
      </c>
      <c r="H48" s="7"/>
      <c r="I48" s="7">
        <v>1634327</v>
      </c>
      <c r="J48" s="8">
        <v>6445534</v>
      </c>
    </row>
    <row r="49" spans="1:10" ht="25" hidden="1" customHeight="1" x14ac:dyDescent="0.4">
      <c r="A49" s="5" t="s">
        <v>46</v>
      </c>
      <c r="B49" s="5"/>
      <c r="C49" s="7">
        <v>0</v>
      </c>
      <c r="D49" s="7">
        <v>0</v>
      </c>
      <c r="E49" s="7"/>
      <c r="F49" s="7">
        <v>0</v>
      </c>
      <c r="G49" s="7">
        <v>0</v>
      </c>
      <c r="H49" s="7"/>
      <c r="I49" s="7">
        <v>0</v>
      </c>
      <c r="J49" s="8">
        <v>0</v>
      </c>
    </row>
    <row r="50" spans="1:10" ht="25" hidden="1" customHeight="1" x14ac:dyDescent="0.4">
      <c r="A50" s="5" t="s">
        <v>48</v>
      </c>
      <c r="B50" s="5"/>
      <c r="C50" s="7">
        <v>0</v>
      </c>
      <c r="D50" s="7">
        <v>0</v>
      </c>
      <c r="E50" s="7"/>
      <c r="F50" s="7">
        <v>0</v>
      </c>
      <c r="G50" s="7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50</v>
      </c>
      <c r="B51" s="5"/>
      <c r="C51" s="7">
        <v>6</v>
      </c>
      <c r="D51" s="7">
        <v>0</v>
      </c>
      <c r="E51" s="7"/>
      <c r="F51" s="7">
        <v>1133.3499999999999</v>
      </c>
      <c r="G51" s="7">
        <v>0</v>
      </c>
      <c r="H51" s="7"/>
      <c r="I51" s="7">
        <v>47400</v>
      </c>
      <c r="J51" s="8">
        <v>0</v>
      </c>
    </row>
    <row r="52" spans="1:10" ht="25" hidden="1" customHeight="1" x14ac:dyDescent="0.4">
      <c r="A52" s="5" t="s">
        <v>52</v>
      </c>
      <c r="B52" s="5"/>
      <c r="C52" s="7">
        <v>4</v>
      </c>
      <c r="D52" s="7">
        <v>0</v>
      </c>
      <c r="E52" s="7"/>
      <c r="F52" s="7">
        <v>672.08</v>
      </c>
      <c r="G52" s="7">
        <v>0</v>
      </c>
      <c r="H52" s="7"/>
      <c r="I52" s="7">
        <v>215670</v>
      </c>
      <c r="J52" s="8">
        <v>0</v>
      </c>
    </row>
    <row r="53" spans="1:10" ht="25" hidden="1" customHeight="1" x14ac:dyDescent="0.4">
      <c r="A53" s="5" t="s">
        <v>54</v>
      </c>
      <c r="B53" s="5"/>
      <c r="C53" s="7">
        <v>0</v>
      </c>
      <c r="D53" s="7">
        <v>0</v>
      </c>
      <c r="E53" s="7"/>
      <c r="F53" s="7">
        <v>0</v>
      </c>
      <c r="G53" s="7">
        <v>0</v>
      </c>
      <c r="H53" s="7"/>
      <c r="I53" s="7">
        <v>0</v>
      </c>
      <c r="J53" s="8">
        <v>0</v>
      </c>
    </row>
    <row r="54" spans="1:10" ht="25" hidden="1" customHeight="1" x14ac:dyDescent="0.4">
      <c r="A54" s="5" t="s">
        <v>56</v>
      </c>
      <c r="B54" s="5"/>
      <c r="C54" s="7">
        <v>303</v>
      </c>
      <c r="D54" s="7">
        <v>19</v>
      </c>
      <c r="E54" s="7"/>
      <c r="F54" s="7">
        <v>52328.31</v>
      </c>
      <c r="G54" s="7">
        <v>27646.28</v>
      </c>
      <c r="H54" s="7"/>
      <c r="I54" s="7">
        <v>4324138</v>
      </c>
      <c r="J54" s="8">
        <v>187249</v>
      </c>
    </row>
    <row r="55" spans="1:10" ht="25" hidden="1" customHeight="1" x14ac:dyDescent="0.4">
      <c r="A55" s="5" t="s">
        <v>58</v>
      </c>
      <c r="B55" s="5"/>
      <c r="C55" s="7">
        <v>103</v>
      </c>
      <c r="D55" s="7">
        <v>87</v>
      </c>
      <c r="E55" s="7"/>
      <c r="F55" s="7">
        <v>14677.69</v>
      </c>
      <c r="G55" s="7">
        <v>7967.59</v>
      </c>
      <c r="H55" s="7"/>
      <c r="I55" s="7">
        <v>2010436.8</v>
      </c>
      <c r="J55" s="8">
        <v>2510539</v>
      </c>
    </row>
    <row r="56" spans="1:10" ht="25" hidden="1" customHeight="1" x14ac:dyDescent="0.4">
      <c r="A56" s="5" t="s">
        <v>60</v>
      </c>
      <c r="B56" s="5"/>
      <c r="C56" s="7">
        <v>110</v>
      </c>
      <c r="D56" s="7">
        <v>0</v>
      </c>
      <c r="E56" s="7"/>
      <c r="F56" s="7">
        <v>116832.75</v>
      </c>
      <c r="G56" s="7">
        <v>0</v>
      </c>
      <c r="H56" s="7"/>
      <c r="I56" s="7">
        <v>196686</v>
      </c>
      <c r="J56" s="8">
        <v>0</v>
      </c>
    </row>
    <row r="57" spans="1:10" ht="25" hidden="1" customHeight="1" x14ac:dyDescent="0.4">
      <c r="A57" s="5" t="s">
        <v>62</v>
      </c>
      <c r="B57" s="5"/>
      <c r="C57" s="7">
        <v>0</v>
      </c>
      <c r="D57" s="7">
        <v>0</v>
      </c>
      <c r="E57" s="7"/>
      <c r="F57" s="7">
        <v>0</v>
      </c>
      <c r="G57" s="7">
        <v>0</v>
      </c>
      <c r="H57" s="7"/>
      <c r="I57" s="7">
        <v>0</v>
      </c>
      <c r="J57" s="8">
        <v>0</v>
      </c>
    </row>
    <row r="58" spans="1:10" ht="17" hidden="1" x14ac:dyDescent="0.4">
      <c r="A58" s="9" t="s">
        <v>69</v>
      </c>
      <c r="B58" s="9"/>
      <c r="C58" s="9"/>
      <c r="D58" s="9"/>
      <c r="E58" s="9"/>
      <c r="F58" s="9"/>
      <c r="G58" s="9"/>
      <c r="H58" s="9"/>
    </row>
    <row r="59" spans="1:10" ht="17" hidden="1" x14ac:dyDescent="0.4">
      <c r="A59" s="9" t="s">
        <v>70</v>
      </c>
      <c r="B59" s="9"/>
      <c r="C59" s="9"/>
      <c r="D59" s="9"/>
      <c r="E59" s="9"/>
      <c r="F59" s="9"/>
      <c r="G59" s="9"/>
      <c r="H59" s="9"/>
    </row>
  </sheetData>
  <mergeCells count="14">
    <mergeCell ref="A1:J1"/>
    <mergeCell ref="K1:T1"/>
    <mergeCell ref="A2:J2"/>
    <mergeCell ref="K2:T2"/>
    <mergeCell ref="G3:J3"/>
    <mergeCell ref="Q3:T3"/>
    <mergeCell ref="O4:Q4"/>
    <mergeCell ref="R4:T4"/>
    <mergeCell ref="A4:A5"/>
    <mergeCell ref="B4:D4"/>
    <mergeCell ref="E4:G4"/>
    <mergeCell ref="H4:J4"/>
    <mergeCell ref="K4:K5"/>
    <mergeCell ref="L4:N4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61" sqref="J61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3" t="s">
        <v>84</v>
      </c>
      <c r="B2" s="31"/>
      <c r="C2" s="31"/>
      <c r="D2" s="31"/>
      <c r="E2" s="31"/>
      <c r="F2" s="31"/>
      <c r="G2" s="31"/>
      <c r="H2" s="31"/>
      <c r="I2" s="31"/>
      <c r="J2" s="31"/>
      <c r="K2" s="33" t="s">
        <v>84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6">
        <f>SUM(C6:D6)</f>
        <v>157458</v>
      </c>
      <c r="C6" s="17">
        <f>SUM(C7:C33,M6:M29)</f>
        <v>92938</v>
      </c>
      <c r="D6" s="17">
        <f>SUM(D7:D33,N6:N29)</f>
        <v>64520</v>
      </c>
      <c r="E6" s="17">
        <f>SUM(F6:G6)</f>
        <v>17471074.100000001</v>
      </c>
      <c r="F6" s="17">
        <f>SUM(F7:F33,P6:P29)</f>
        <v>12039747.660000002</v>
      </c>
      <c r="G6" s="17">
        <f>SUM(G7:G33,Q6:Q29)</f>
        <v>5431326.4400000013</v>
      </c>
      <c r="H6" s="17">
        <f>SUM(I6:J6)</f>
        <v>5529883315.5</v>
      </c>
      <c r="I6" s="17">
        <f>SUM(I7:I33,S6:S29)</f>
        <v>3131007776.2000003</v>
      </c>
      <c r="J6" s="18">
        <f>SUM(J7:J33,T6:T29)</f>
        <v>2398875539.3000002</v>
      </c>
      <c r="K6" s="5" t="s">
        <v>80</v>
      </c>
      <c r="L6" s="19">
        <f>SUM(M6:N6)</f>
        <v>0</v>
      </c>
      <c r="M6" s="10">
        <v>0</v>
      </c>
      <c r="N6" s="10">
        <v>0</v>
      </c>
      <c r="O6" s="10">
        <f>SUM(P6:Q6)</f>
        <v>0</v>
      </c>
      <c r="P6" s="10">
        <v>0</v>
      </c>
      <c r="Q6" s="10">
        <v>0</v>
      </c>
      <c r="R6" s="10">
        <f>SUM(S6:T6)</f>
        <v>0</v>
      </c>
      <c r="S6" s="10">
        <v>0</v>
      </c>
      <c r="T6" s="20">
        <v>0</v>
      </c>
    </row>
    <row r="7" spans="1:20" ht="25" customHeight="1" x14ac:dyDescent="0.4">
      <c r="A7" s="5" t="s">
        <v>15</v>
      </c>
      <c r="B7" s="19">
        <f>SUM(C7:D7)</f>
        <v>6</v>
      </c>
      <c r="C7" s="10">
        <v>3</v>
      </c>
      <c r="D7" s="10">
        <v>3</v>
      </c>
      <c r="E7" s="10">
        <f>SUM(F7:G7)</f>
        <v>0</v>
      </c>
      <c r="F7" s="10">
        <v>0</v>
      </c>
      <c r="G7" s="10">
        <v>0</v>
      </c>
      <c r="H7" s="10">
        <f>SUM(I7:J7)</f>
        <v>1926084</v>
      </c>
      <c r="I7" s="10">
        <v>1869642</v>
      </c>
      <c r="J7" s="20">
        <v>56442</v>
      </c>
      <c r="K7" s="5" t="s">
        <v>81</v>
      </c>
      <c r="L7" s="19">
        <f t="shared" ref="L7:L29" si="0">SUM(M7:N7)</f>
        <v>0</v>
      </c>
      <c r="M7" s="10">
        <v>0</v>
      </c>
      <c r="N7" s="10">
        <v>0</v>
      </c>
      <c r="O7" s="10">
        <f t="shared" ref="O7:O29" si="1">SUM(P7:Q7)</f>
        <v>0</v>
      </c>
      <c r="P7" s="10">
        <v>0</v>
      </c>
      <c r="Q7" s="10">
        <v>0</v>
      </c>
      <c r="R7" s="10">
        <f t="shared" ref="R7:R29" si="2">SUM(S7:T7)</f>
        <v>0</v>
      </c>
      <c r="S7" s="10">
        <v>0</v>
      </c>
      <c r="T7" s="20">
        <v>0</v>
      </c>
    </row>
    <row r="8" spans="1:20" ht="25" customHeight="1" x14ac:dyDescent="0.4">
      <c r="A8" s="5" t="s">
        <v>17</v>
      </c>
      <c r="B8" s="19">
        <f t="shared" ref="B8:B33" si="3">SUM(C8:D8)</f>
        <v>91541</v>
      </c>
      <c r="C8" s="10">
        <v>49959</v>
      </c>
      <c r="D8" s="10">
        <v>41582</v>
      </c>
      <c r="E8" s="10">
        <f t="shared" ref="E8:E33" si="4">SUM(F8:G8)</f>
        <v>4701855.67</v>
      </c>
      <c r="F8" s="10">
        <v>2928660.18</v>
      </c>
      <c r="G8" s="10">
        <v>1773195.49</v>
      </c>
      <c r="H8" s="10">
        <f t="shared" ref="H8:H33" si="5">SUM(I8:J8)</f>
        <v>3733344843.0999999</v>
      </c>
      <c r="I8" s="10">
        <v>1992030331.5999999</v>
      </c>
      <c r="J8" s="20">
        <v>1741314511.5</v>
      </c>
      <c r="K8" s="5" t="s">
        <v>22</v>
      </c>
      <c r="L8" s="19">
        <f t="shared" si="0"/>
        <v>0</v>
      </c>
      <c r="M8" s="10">
        <v>0</v>
      </c>
      <c r="N8" s="10">
        <v>0</v>
      </c>
      <c r="O8" s="10">
        <f t="shared" si="1"/>
        <v>0</v>
      </c>
      <c r="P8" s="10">
        <v>0</v>
      </c>
      <c r="Q8" s="10">
        <v>0</v>
      </c>
      <c r="R8" s="10">
        <f t="shared" si="2"/>
        <v>0</v>
      </c>
      <c r="S8" s="10">
        <v>0</v>
      </c>
      <c r="T8" s="20">
        <v>0</v>
      </c>
    </row>
    <row r="9" spans="1:20" ht="25" customHeight="1" x14ac:dyDescent="0.4">
      <c r="A9" s="5" t="s">
        <v>19</v>
      </c>
      <c r="B9" s="19">
        <f t="shared" si="3"/>
        <v>13037</v>
      </c>
      <c r="C9" s="10">
        <v>8750</v>
      </c>
      <c r="D9" s="10">
        <v>4287</v>
      </c>
      <c r="E9" s="10">
        <f t="shared" si="4"/>
        <v>755671.71000000008</v>
      </c>
      <c r="F9" s="10">
        <v>549332.42000000004</v>
      </c>
      <c r="G9" s="10">
        <v>206339.29</v>
      </c>
      <c r="H9" s="10">
        <f t="shared" si="5"/>
        <v>412006123.5</v>
      </c>
      <c r="I9" s="10">
        <v>267122738</v>
      </c>
      <c r="J9" s="20">
        <v>144883385.5</v>
      </c>
      <c r="K9" s="5" t="s">
        <v>24</v>
      </c>
      <c r="L9" s="19">
        <f t="shared" si="0"/>
        <v>0</v>
      </c>
      <c r="M9" s="10">
        <v>0</v>
      </c>
      <c r="N9" s="10">
        <v>0</v>
      </c>
      <c r="O9" s="10">
        <f t="shared" si="1"/>
        <v>0</v>
      </c>
      <c r="P9" s="10">
        <v>0</v>
      </c>
      <c r="Q9" s="10">
        <v>0</v>
      </c>
      <c r="R9" s="10">
        <f t="shared" si="2"/>
        <v>0</v>
      </c>
      <c r="S9" s="10">
        <v>0</v>
      </c>
      <c r="T9" s="20">
        <v>0</v>
      </c>
    </row>
    <row r="10" spans="1:20" ht="25" customHeight="1" x14ac:dyDescent="0.4">
      <c r="A10" s="5" t="s">
        <v>21</v>
      </c>
      <c r="B10" s="19">
        <f t="shared" si="3"/>
        <v>252</v>
      </c>
      <c r="C10" s="10">
        <v>186</v>
      </c>
      <c r="D10" s="10">
        <v>66</v>
      </c>
      <c r="E10" s="10">
        <f t="shared" si="4"/>
        <v>19796.02</v>
      </c>
      <c r="F10" s="10">
        <v>15371.11</v>
      </c>
      <c r="G10" s="10">
        <v>4424.91</v>
      </c>
      <c r="H10" s="10">
        <f t="shared" si="5"/>
        <v>4856495.3</v>
      </c>
      <c r="I10" s="10">
        <v>3731808.1</v>
      </c>
      <c r="J10" s="20">
        <v>1124687.2</v>
      </c>
      <c r="K10" s="5" t="s">
        <v>26</v>
      </c>
      <c r="L10" s="19">
        <f t="shared" si="0"/>
        <v>1223</v>
      </c>
      <c r="M10" s="10">
        <v>805</v>
      </c>
      <c r="N10" s="10">
        <v>418</v>
      </c>
      <c r="O10" s="10">
        <f t="shared" si="1"/>
        <v>101831.70000000001</v>
      </c>
      <c r="P10" s="10">
        <v>66464.97</v>
      </c>
      <c r="Q10" s="10">
        <v>35366.730000000003</v>
      </c>
      <c r="R10" s="10">
        <f t="shared" si="2"/>
        <v>43312280.799999997</v>
      </c>
      <c r="S10" s="10">
        <v>27102639.800000001</v>
      </c>
      <c r="T10" s="20">
        <v>16209641</v>
      </c>
    </row>
    <row r="11" spans="1:20" ht="25" customHeight="1" x14ac:dyDescent="0.4">
      <c r="A11" s="5" t="s">
        <v>23</v>
      </c>
      <c r="B11" s="19">
        <f t="shared" si="3"/>
        <v>0</v>
      </c>
      <c r="C11" s="10">
        <v>0</v>
      </c>
      <c r="D11" s="10">
        <v>0</v>
      </c>
      <c r="E11" s="10">
        <f t="shared" si="4"/>
        <v>0</v>
      </c>
      <c r="F11" s="10">
        <v>0</v>
      </c>
      <c r="G11" s="10">
        <v>0</v>
      </c>
      <c r="H11" s="10">
        <f t="shared" si="5"/>
        <v>0</v>
      </c>
      <c r="I11" s="10">
        <v>0</v>
      </c>
      <c r="J11" s="20">
        <v>0</v>
      </c>
      <c r="K11" s="5" t="s">
        <v>28</v>
      </c>
      <c r="L11" s="19">
        <f t="shared" si="0"/>
        <v>483</v>
      </c>
      <c r="M11" s="10">
        <v>220</v>
      </c>
      <c r="N11" s="10">
        <v>263</v>
      </c>
      <c r="O11" s="10">
        <f t="shared" si="1"/>
        <v>0</v>
      </c>
      <c r="P11" s="10">
        <v>0</v>
      </c>
      <c r="Q11" s="10">
        <v>0</v>
      </c>
      <c r="R11" s="10">
        <f t="shared" si="2"/>
        <v>31915132</v>
      </c>
      <c r="S11" s="10">
        <v>20718703</v>
      </c>
      <c r="T11" s="20">
        <v>11196429</v>
      </c>
    </row>
    <row r="12" spans="1:20" ht="25" customHeight="1" x14ac:dyDescent="0.4">
      <c r="A12" s="5" t="s">
        <v>25</v>
      </c>
      <c r="B12" s="19">
        <f t="shared" si="3"/>
        <v>177</v>
      </c>
      <c r="C12" s="10">
        <v>133</v>
      </c>
      <c r="D12" s="10">
        <v>44</v>
      </c>
      <c r="E12" s="10">
        <f t="shared" si="4"/>
        <v>0</v>
      </c>
      <c r="F12" s="10">
        <v>0</v>
      </c>
      <c r="G12" s="10">
        <v>0</v>
      </c>
      <c r="H12" s="10">
        <f t="shared" si="5"/>
        <v>40272252</v>
      </c>
      <c r="I12" s="10">
        <v>37405838</v>
      </c>
      <c r="J12" s="20">
        <v>2866414</v>
      </c>
      <c r="K12" s="5" t="s">
        <v>30</v>
      </c>
      <c r="L12" s="19">
        <f t="shared" si="0"/>
        <v>0</v>
      </c>
      <c r="M12" s="10">
        <v>0</v>
      </c>
      <c r="N12" s="10">
        <v>0</v>
      </c>
      <c r="O12" s="10">
        <f t="shared" si="1"/>
        <v>0</v>
      </c>
      <c r="P12" s="10">
        <v>0</v>
      </c>
      <c r="Q12" s="10">
        <v>0</v>
      </c>
      <c r="R12" s="10">
        <f t="shared" si="2"/>
        <v>0</v>
      </c>
      <c r="S12" s="10">
        <v>0</v>
      </c>
      <c r="T12" s="20">
        <v>0</v>
      </c>
    </row>
    <row r="13" spans="1:20" ht="25" customHeight="1" x14ac:dyDescent="0.4">
      <c r="A13" s="5" t="s">
        <v>27</v>
      </c>
      <c r="B13" s="19">
        <f t="shared" si="3"/>
        <v>1488</v>
      </c>
      <c r="C13" s="10">
        <v>1035</v>
      </c>
      <c r="D13" s="10">
        <v>453</v>
      </c>
      <c r="E13" s="10">
        <f t="shared" si="4"/>
        <v>156006.15000000002</v>
      </c>
      <c r="F13" s="10">
        <v>131397.04</v>
      </c>
      <c r="G13" s="10">
        <v>24609.11</v>
      </c>
      <c r="H13" s="10">
        <f t="shared" si="5"/>
        <v>37507323</v>
      </c>
      <c r="I13" s="10">
        <v>24087977.300000001</v>
      </c>
      <c r="J13" s="20">
        <v>13419345.699999999</v>
      </c>
      <c r="K13" s="5" t="s">
        <v>32</v>
      </c>
      <c r="L13" s="19">
        <f t="shared" si="0"/>
        <v>0</v>
      </c>
      <c r="M13" s="10">
        <v>0</v>
      </c>
      <c r="N13" s="10">
        <v>0</v>
      </c>
      <c r="O13" s="10">
        <f t="shared" si="1"/>
        <v>0</v>
      </c>
      <c r="P13" s="10">
        <v>0</v>
      </c>
      <c r="Q13" s="10">
        <v>0</v>
      </c>
      <c r="R13" s="10">
        <f t="shared" si="2"/>
        <v>0</v>
      </c>
      <c r="S13" s="10">
        <v>0</v>
      </c>
      <c r="T13" s="20">
        <v>0</v>
      </c>
    </row>
    <row r="14" spans="1:20" ht="25" customHeight="1" x14ac:dyDescent="0.4">
      <c r="A14" s="5" t="s">
        <v>33</v>
      </c>
      <c r="B14" s="19">
        <f t="shared" si="3"/>
        <v>0</v>
      </c>
      <c r="C14" s="10">
        <v>0</v>
      </c>
      <c r="D14" s="10">
        <v>0</v>
      </c>
      <c r="E14" s="10">
        <f t="shared" si="4"/>
        <v>0</v>
      </c>
      <c r="F14" s="10">
        <v>0</v>
      </c>
      <c r="G14" s="10">
        <v>0</v>
      </c>
      <c r="H14" s="10">
        <f t="shared" si="5"/>
        <v>0</v>
      </c>
      <c r="I14" s="10">
        <v>0</v>
      </c>
      <c r="J14" s="20">
        <v>0</v>
      </c>
      <c r="K14" s="5" t="s">
        <v>34</v>
      </c>
      <c r="L14" s="19">
        <f t="shared" si="0"/>
        <v>2573</v>
      </c>
      <c r="M14" s="10">
        <v>1619</v>
      </c>
      <c r="N14" s="10">
        <v>954</v>
      </c>
      <c r="O14" s="10">
        <f t="shared" si="1"/>
        <v>54388.350000000006</v>
      </c>
      <c r="P14" s="10">
        <v>41006.83</v>
      </c>
      <c r="Q14" s="10">
        <v>13381.52</v>
      </c>
      <c r="R14" s="10">
        <f t="shared" si="2"/>
        <v>72424572.400000006</v>
      </c>
      <c r="S14" s="10">
        <v>45161348.799999997</v>
      </c>
      <c r="T14" s="20">
        <v>27263223.600000001</v>
      </c>
    </row>
    <row r="15" spans="1:20" ht="25" customHeight="1" x14ac:dyDescent="0.4">
      <c r="A15" s="5" t="s">
        <v>35</v>
      </c>
      <c r="B15" s="19">
        <f t="shared" si="3"/>
        <v>1</v>
      </c>
      <c r="C15" s="10">
        <v>0</v>
      </c>
      <c r="D15" s="10">
        <v>1</v>
      </c>
      <c r="E15" s="10">
        <f t="shared" si="4"/>
        <v>180.21</v>
      </c>
      <c r="F15" s="10">
        <v>0</v>
      </c>
      <c r="G15" s="10">
        <v>180.21</v>
      </c>
      <c r="H15" s="10">
        <f t="shared" si="5"/>
        <v>28200</v>
      </c>
      <c r="I15" s="10">
        <v>0</v>
      </c>
      <c r="J15" s="20">
        <v>28200</v>
      </c>
      <c r="K15" s="5" t="s">
        <v>36</v>
      </c>
      <c r="L15" s="19">
        <f t="shared" si="0"/>
        <v>0</v>
      </c>
      <c r="M15" s="10">
        <v>0</v>
      </c>
      <c r="N15" s="10">
        <v>0</v>
      </c>
      <c r="O15" s="10">
        <f t="shared" si="1"/>
        <v>0</v>
      </c>
      <c r="P15" s="10">
        <v>0</v>
      </c>
      <c r="Q15" s="10">
        <v>0</v>
      </c>
      <c r="R15" s="10">
        <f t="shared" si="2"/>
        <v>0</v>
      </c>
      <c r="S15" s="10">
        <v>0</v>
      </c>
      <c r="T15" s="20">
        <v>0</v>
      </c>
    </row>
    <row r="16" spans="1:20" ht="25" customHeight="1" x14ac:dyDescent="0.4">
      <c r="A16" s="5" t="s">
        <v>37</v>
      </c>
      <c r="B16" s="19">
        <f t="shared" si="3"/>
        <v>0</v>
      </c>
      <c r="C16" s="10">
        <v>0</v>
      </c>
      <c r="D16" s="10">
        <v>0</v>
      </c>
      <c r="E16" s="10">
        <f t="shared" si="4"/>
        <v>0</v>
      </c>
      <c r="F16" s="10">
        <v>0</v>
      </c>
      <c r="G16" s="10">
        <v>0</v>
      </c>
      <c r="H16" s="10">
        <f t="shared" si="5"/>
        <v>0</v>
      </c>
      <c r="I16" s="10">
        <v>0</v>
      </c>
      <c r="J16" s="20">
        <v>0</v>
      </c>
      <c r="K16" s="15" t="s">
        <v>82</v>
      </c>
      <c r="L16" s="19">
        <f t="shared" si="0"/>
        <v>16350</v>
      </c>
      <c r="M16" s="10">
        <v>11442</v>
      </c>
      <c r="N16" s="10">
        <v>4908</v>
      </c>
      <c r="O16" s="10">
        <f t="shared" si="1"/>
        <v>340600.95</v>
      </c>
      <c r="P16" s="10">
        <v>219240.54</v>
      </c>
      <c r="Q16" s="10">
        <v>121360.41</v>
      </c>
      <c r="R16" s="10">
        <f t="shared" si="2"/>
        <v>802040323.89999998</v>
      </c>
      <c r="S16" s="10">
        <v>547535660</v>
      </c>
      <c r="T16" s="20">
        <v>254504663.90000001</v>
      </c>
    </row>
    <row r="17" spans="1:20" ht="25" customHeight="1" x14ac:dyDescent="0.4">
      <c r="A17" s="5" t="s">
        <v>39</v>
      </c>
      <c r="B17" s="19">
        <f t="shared" si="3"/>
        <v>0</v>
      </c>
      <c r="C17" s="10">
        <v>0</v>
      </c>
      <c r="D17" s="10">
        <v>0</v>
      </c>
      <c r="E17" s="10">
        <f t="shared" si="4"/>
        <v>0</v>
      </c>
      <c r="F17" s="10">
        <v>0</v>
      </c>
      <c r="G17" s="10">
        <v>0</v>
      </c>
      <c r="H17" s="10">
        <f t="shared" si="5"/>
        <v>0</v>
      </c>
      <c r="I17" s="10">
        <v>0</v>
      </c>
      <c r="J17" s="20">
        <v>0</v>
      </c>
      <c r="K17" s="15" t="s">
        <v>83</v>
      </c>
      <c r="L17" s="19">
        <f t="shared" si="0"/>
        <v>343</v>
      </c>
      <c r="M17" s="10">
        <v>209</v>
      </c>
      <c r="N17" s="10">
        <v>134</v>
      </c>
      <c r="O17" s="10">
        <f t="shared" si="1"/>
        <v>16847.87</v>
      </c>
      <c r="P17" s="10">
        <v>12855.72</v>
      </c>
      <c r="Q17" s="10">
        <v>3992.15</v>
      </c>
      <c r="R17" s="10">
        <f t="shared" si="2"/>
        <v>4757107</v>
      </c>
      <c r="S17" s="10">
        <v>2747128</v>
      </c>
      <c r="T17" s="20">
        <v>2009979</v>
      </c>
    </row>
    <row r="18" spans="1:20" ht="25" customHeight="1" x14ac:dyDescent="0.4">
      <c r="A18" s="5" t="s">
        <v>41</v>
      </c>
      <c r="B18" s="19">
        <f t="shared" si="3"/>
        <v>3545</v>
      </c>
      <c r="C18" s="10">
        <v>767</v>
      </c>
      <c r="D18" s="10">
        <v>2778</v>
      </c>
      <c r="E18" s="10">
        <f t="shared" si="4"/>
        <v>561064.79</v>
      </c>
      <c r="F18" s="10">
        <v>129333.79</v>
      </c>
      <c r="G18" s="10">
        <v>431731</v>
      </c>
      <c r="H18" s="10">
        <f t="shared" si="5"/>
        <v>148617290.40000001</v>
      </c>
      <c r="I18" s="10">
        <v>33725518</v>
      </c>
      <c r="J18" s="20">
        <v>114891772.40000001</v>
      </c>
      <c r="K18" s="5" t="s">
        <v>40</v>
      </c>
      <c r="L18" s="19">
        <f t="shared" si="0"/>
        <v>0</v>
      </c>
      <c r="M18" s="10">
        <v>0</v>
      </c>
      <c r="N18" s="10">
        <v>0</v>
      </c>
      <c r="O18" s="10">
        <f t="shared" si="1"/>
        <v>0</v>
      </c>
      <c r="P18" s="10">
        <v>0</v>
      </c>
      <c r="Q18" s="10">
        <v>0</v>
      </c>
      <c r="R18" s="10">
        <f t="shared" si="2"/>
        <v>0</v>
      </c>
      <c r="S18" s="10">
        <v>0</v>
      </c>
      <c r="T18" s="20">
        <v>0</v>
      </c>
    </row>
    <row r="19" spans="1:20" ht="25" customHeight="1" x14ac:dyDescent="0.4">
      <c r="A19" s="5" t="s">
        <v>43</v>
      </c>
      <c r="B19" s="19">
        <f t="shared" si="3"/>
        <v>0</v>
      </c>
      <c r="C19" s="10">
        <v>0</v>
      </c>
      <c r="D19" s="10">
        <v>0</v>
      </c>
      <c r="E19" s="10">
        <f t="shared" si="4"/>
        <v>0</v>
      </c>
      <c r="F19" s="10">
        <v>0</v>
      </c>
      <c r="G19" s="10">
        <v>0</v>
      </c>
      <c r="H19" s="10">
        <f t="shared" si="5"/>
        <v>0</v>
      </c>
      <c r="I19" s="10">
        <v>0</v>
      </c>
      <c r="J19" s="20">
        <v>0</v>
      </c>
      <c r="K19" s="5" t="s">
        <v>42</v>
      </c>
      <c r="L19" s="19">
        <f t="shared" si="0"/>
        <v>0</v>
      </c>
      <c r="M19" s="10">
        <v>0</v>
      </c>
      <c r="N19" s="10">
        <v>0</v>
      </c>
      <c r="O19" s="10">
        <f t="shared" si="1"/>
        <v>0</v>
      </c>
      <c r="P19" s="10">
        <v>0</v>
      </c>
      <c r="Q19" s="10">
        <v>0</v>
      </c>
      <c r="R19" s="10">
        <f t="shared" si="2"/>
        <v>0</v>
      </c>
      <c r="S19" s="10">
        <v>0</v>
      </c>
      <c r="T19" s="20">
        <v>0</v>
      </c>
    </row>
    <row r="20" spans="1:20" ht="25" customHeight="1" x14ac:dyDescent="0.4">
      <c r="A20" s="5" t="s">
        <v>45</v>
      </c>
      <c r="B20" s="19">
        <f t="shared" si="3"/>
        <v>1</v>
      </c>
      <c r="C20" s="10">
        <v>1</v>
      </c>
      <c r="D20" s="10">
        <v>0</v>
      </c>
      <c r="E20" s="10">
        <f t="shared" si="4"/>
        <v>153.88999999999999</v>
      </c>
      <c r="F20" s="10">
        <v>153.88999999999999</v>
      </c>
      <c r="G20" s="10">
        <v>0</v>
      </c>
      <c r="H20" s="10">
        <f t="shared" si="5"/>
        <v>4600</v>
      </c>
      <c r="I20" s="10">
        <v>4600</v>
      </c>
      <c r="J20" s="20">
        <v>0</v>
      </c>
      <c r="K20" s="5" t="s">
        <v>44</v>
      </c>
      <c r="L20" s="19">
        <f t="shared" si="0"/>
        <v>261</v>
      </c>
      <c r="M20" s="10">
        <v>81</v>
      </c>
      <c r="N20" s="10">
        <v>180</v>
      </c>
      <c r="O20" s="10">
        <f t="shared" si="1"/>
        <v>66163.100000000006</v>
      </c>
      <c r="P20" s="10">
        <v>10409.870000000001</v>
      </c>
      <c r="Q20" s="10">
        <v>55753.23</v>
      </c>
      <c r="R20" s="10">
        <f t="shared" si="2"/>
        <v>12991438.9</v>
      </c>
      <c r="S20" s="10">
        <v>4180524.9</v>
      </c>
      <c r="T20" s="20">
        <v>8810914</v>
      </c>
    </row>
    <row r="21" spans="1:20" ht="25" customHeight="1" x14ac:dyDescent="0.4">
      <c r="A21" s="5" t="s">
        <v>47</v>
      </c>
      <c r="B21" s="19">
        <f t="shared" si="3"/>
        <v>19855</v>
      </c>
      <c r="C21" s="10">
        <v>12596</v>
      </c>
      <c r="D21" s="10">
        <v>7259</v>
      </c>
      <c r="E21" s="10">
        <f t="shared" si="4"/>
        <v>6997666.9800000004</v>
      </c>
      <c r="F21" s="10">
        <v>4870022.78</v>
      </c>
      <c r="G21" s="10">
        <v>2127644.2000000002</v>
      </c>
      <c r="H21" s="10">
        <f t="shared" si="5"/>
        <v>111795504.19999999</v>
      </c>
      <c r="I21" s="10">
        <v>70615353.299999997</v>
      </c>
      <c r="J21" s="20">
        <v>41180150.899999999</v>
      </c>
      <c r="K21" s="5" t="s">
        <v>46</v>
      </c>
      <c r="L21" s="19">
        <f t="shared" si="0"/>
        <v>201</v>
      </c>
      <c r="M21" s="10">
        <v>121</v>
      </c>
      <c r="N21" s="10">
        <v>80</v>
      </c>
      <c r="O21" s="10">
        <f t="shared" si="1"/>
        <v>74.5</v>
      </c>
      <c r="P21" s="10">
        <v>55.3</v>
      </c>
      <c r="Q21" s="10">
        <v>19.2</v>
      </c>
      <c r="R21" s="10">
        <f t="shared" si="2"/>
        <v>13366500</v>
      </c>
      <c r="S21" s="10">
        <v>8046500</v>
      </c>
      <c r="T21" s="20">
        <v>5320000</v>
      </c>
    </row>
    <row r="22" spans="1:20" ht="25" customHeight="1" x14ac:dyDescent="0.4">
      <c r="A22" s="5" t="s">
        <v>49</v>
      </c>
      <c r="B22" s="19">
        <f t="shared" si="3"/>
        <v>4932</v>
      </c>
      <c r="C22" s="10">
        <v>4053</v>
      </c>
      <c r="D22" s="10">
        <v>879</v>
      </c>
      <c r="E22" s="10">
        <f t="shared" si="4"/>
        <v>3433554.3200000003</v>
      </c>
      <c r="F22" s="10">
        <v>2851871.6</v>
      </c>
      <c r="G22" s="10">
        <v>581682.72</v>
      </c>
      <c r="H22" s="10">
        <f t="shared" si="5"/>
        <v>30501355.600000001</v>
      </c>
      <c r="I22" s="10">
        <v>24554123.600000001</v>
      </c>
      <c r="J22" s="20">
        <v>5947232</v>
      </c>
      <c r="K22" s="5" t="s">
        <v>48</v>
      </c>
      <c r="L22" s="19">
        <f t="shared" si="0"/>
        <v>0</v>
      </c>
      <c r="M22" s="10">
        <v>0</v>
      </c>
      <c r="N22" s="10">
        <v>0</v>
      </c>
      <c r="O22" s="10">
        <f t="shared" si="1"/>
        <v>0</v>
      </c>
      <c r="P22" s="10">
        <v>0</v>
      </c>
      <c r="Q22" s="10">
        <v>0</v>
      </c>
      <c r="R22" s="10">
        <f t="shared" si="2"/>
        <v>0</v>
      </c>
      <c r="S22" s="10">
        <v>0</v>
      </c>
      <c r="T22" s="20">
        <v>0</v>
      </c>
    </row>
    <row r="23" spans="1:20" ht="25" customHeight="1" x14ac:dyDescent="0.4">
      <c r="A23" s="5" t="s">
        <v>51</v>
      </c>
      <c r="B23" s="19">
        <f t="shared" si="3"/>
        <v>257</v>
      </c>
      <c r="C23" s="10">
        <v>230</v>
      </c>
      <c r="D23" s="10">
        <v>27</v>
      </c>
      <c r="E23" s="10">
        <f t="shared" si="4"/>
        <v>80079.5</v>
      </c>
      <c r="F23" s="10">
        <v>74902.490000000005</v>
      </c>
      <c r="G23" s="10">
        <v>5177.01</v>
      </c>
      <c r="H23" s="10">
        <f t="shared" si="5"/>
        <v>1285754</v>
      </c>
      <c r="I23" s="10">
        <v>1149615</v>
      </c>
      <c r="J23" s="20">
        <v>136139</v>
      </c>
      <c r="K23" s="5" t="s">
        <v>50</v>
      </c>
      <c r="L23" s="19">
        <f t="shared" si="0"/>
        <v>0</v>
      </c>
      <c r="M23" s="10">
        <v>0</v>
      </c>
      <c r="N23" s="10">
        <v>0</v>
      </c>
      <c r="O23" s="10">
        <f t="shared" si="1"/>
        <v>0</v>
      </c>
      <c r="P23" s="10">
        <v>0</v>
      </c>
      <c r="Q23" s="10">
        <v>0</v>
      </c>
      <c r="R23" s="10">
        <f t="shared" si="2"/>
        <v>0</v>
      </c>
      <c r="S23" s="10">
        <v>0</v>
      </c>
      <c r="T23" s="20">
        <v>0</v>
      </c>
    </row>
    <row r="24" spans="1:20" ht="25" customHeight="1" x14ac:dyDescent="0.4">
      <c r="A24" s="5" t="s">
        <v>53</v>
      </c>
      <c r="B24" s="19">
        <f t="shared" si="3"/>
        <v>60</v>
      </c>
      <c r="C24" s="10">
        <v>47</v>
      </c>
      <c r="D24" s="10">
        <v>13</v>
      </c>
      <c r="E24" s="10">
        <f t="shared" si="4"/>
        <v>0</v>
      </c>
      <c r="F24" s="10">
        <v>0</v>
      </c>
      <c r="G24" s="10">
        <v>0</v>
      </c>
      <c r="H24" s="10">
        <f t="shared" si="5"/>
        <v>9519017</v>
      </c>
      <c r="I24" s="10">
        <v>6107471</v>
      </c>
      <c r="J24" s="20">
        <v>3411546</v>
      </c>
      <c r="K24" s="5" t="s">
        <v>52</v>
      </c>
      <c r="L24" s="19">
        <f t="shared" si="0"/>
        <v>8</v>
      </c>
      <c r="M24" s="10">
        <v>7</v>
      </c>
      <c r="N24" s="10">
        <v>1</v>
      </c>
      <c r="O24" s="10">
        <f t="shared" si="1"/>
        <v>2047.02</v>
      </c>
      <c r="P24" s="10">
        <v>1039.3499999999999</v>
      </c>
      <c r="Q24" s="10">
        <v>1007.67</v>
      </c>
      <c r="R24" s="10">
        <f t="shared" si="2"/>
        <v>414447</v>
      </c>
      <c r="S24" s="10">
        <v>411847</v>
      </c>
      <c r="T24" s="20">
        <v>2600</v>
      </c>
    </row>
    <row r="25" spans="1:20" ht="25" customHeight="1" x14ac:dyDescent="0.4">
      <c r="A25" s="5" t="s">
        <v>55</v>
      </c>
      <c r="B25" s="19">
        <f t="shared" si="3"/>
        <v>87</v>
      </c>
      <c r="C25" s="10">
        <v>79</v>
      </c>
      <c r="D25" s="10">
        <v>8</v>
      </c>
      <c r="E25" s="10">
        <f t="shared" si="4"/>
        <v>59308.1</v>
      </c>
      <c r="F25" s="10">
        <v>55829.36</v>
      </c>
      <c r="G25" s="10">
        <v>3478.74</v>
      </c>
      <c r="H25" s="10">
        <f t="shared" si="5"/>
        <v>334132.69999999995</v>
      </c>
      <c r="I25" s="10">
        <v>308097.09999999998</v>
      </c>
      <c r="J25" s="20">
        <v>26035.599999999999</v>
      </c>
      <c r="K25" s="5" t="s">
        <v>54</v>
      </c>
      <c r="L25" s="19">
        <f t="shared" si="0"/>
        <v>0</v>
      </c>
      <c r="M25" s="10">
        <v>0</v>
      </c>
      <c r="N25" s="10">
        <v>0</v>
      </c>
      <c r="O25" s="10">
        <f t="shared" si="1"/>
        <v>0</v>
      </c>
      <c r="P25" s="10">
        <v>0</v>
      </c>
      <c r="Q25" s="10">
        <v>0</v>
      </c>
      <c r="R25" s="10">
        <f t="shared" si="2"/>
        <v>0</v>
      </c>
      <c r="S25" s="10">
        <v>0</v>
      </c>
      <c r="T25" s="20">
        <v>0</v>
      </c>
    </row>
    <row r="26" spans="1:20" ht="25" customHeight="1" x14ac:dyDescent="0.4">
      <c r="A26" s="5" t="s">
        <v>57</v>
      </c>
      <c r="B26" s="19">
        <f t="shared" si="3"/>
        <v>0</v>
      </c>
      <c r="C26" s="10">
        <v>0</v>
      </c>
      <c r="D26" s="10">
        <v>0</v>
      </c>
      <c r="E26" s="10">
        <f t="shared" si="4"/>
        <v>0</v>
      </c>
      <c r="F26" s="10">
        <v>0</v>
      </c>
      <c r="G26" s="10">
        <v>0</v>
      </c>
      <c r="H26" s="10">
        <f t="shared" si="5"/>
        <v>0</v>
      </c>
      <c r="I26" s="10">
        <v>0</v>
      </c>
      <c r="J26" s="20">
        <v>0</v>
      </c>
      <c r="K26" s="5" t="s">
        <v>56</v>
      </c>
      <c r="L26" s="19">
        <f t="shared" si="0"/>
        <v>352</v>
      </c>
      <c r="M26" s="10">
        <v>248</v>
      </c>
      <c r="N26" s="10">
        <v>104</v>
      </c>
      <c r="O26" s="10">
        <f t="shared" si="1"/>
        <v>60529.11</v>
      </c>
      <c r="P26" s="10">
        <v>39677.71</v>
      </c>
      <c r="Q26" s="10">
        <v>20851.400000000001</v>
      </c>
      <c r="R26" s="10">
        <f t="shared" si="2"/>
        <v>4988532</v>
      </c>
      <c r="S26" s="10">
        <v>3559891</v>
      </c>
      <c r="T26" s="20">
        <v>1428641</v>
      </c>
    </row>
    <row r="27" spans="1:20" ht="25" customHeight="1" x14ac:dyDescent="0.4">
      <c r="A27" s="5" t="s">
        <v>59</v>
      </c>
      <c r="B27" s="19">
        <f t="shared" si="3"/>
        <v>0</v>
      </c>
      <c r="C27" s="10">
        <v>0</v>
      </c>
      <c r="D27" s="10">
        <v>0</v>
      </c>
      <c r="E27" s="10">
        <f t="shared" si="4"/>
        <v>0</v>
      </c>
      <c r="F27" s="10">
        <v>0</v>
      </c>
      <c r="G27" s="10">
        <v>0</v>
      </c>
      <c r="H27" s="10">
        <f t="shared" si="5"/>
        <v>0</v>
      </c>
      <c r="I27" s="10">
        <v>0</v>
      </c>
      <c r="J27" s="20">
        <v>0</v>
      </c>
      <c r="K27" s="5" t="s">
        <v>58</v>
      </c>
      <c r="L27" s="19">
        <f t="shared" si="0"/>
        <v>115</v>
      </c>
      <c r="M27" s="10">
        <v>93</v>
      </c>
      <c r="N27" s="10">
        <v>22</v>
      </c>
      <c r="O27" s="10">
        <f t="shared" si="1"/>
        <v>5992.9400000000005</v>
      </c>
      <c r="P27" s="10">
        <v>3462.66</v>
      </c>
      <c r="Q27" s="10">
        <v>2530.2800000000002</v>
      </c>
      <c r="R27" s="10">
        <f t="shared" si="2"/>
        <v>3268662.7</v>
      </c>
      <c r="S27" s="10">
        <v>3016612.7</v>
      </c>
      <c r="T27" s="20">
        <v>252050</v>
      </c>
    </row>
    <row r="28" spans="1:20" ht="25" customHeight="1" x14ac:dyDescent="0.4">
      <c r="A28" s="5" t="s">
        <v>61</v>
      </c>
      <c r="B28" s="19">
        <f t="shared" si="3"/>
        <v>0</v>
      </c>
      <c r="C28" s="10">
        <v>0</v>
      </c>
      <c r="D28" s="10">
        <v>0</v>
      </c>
      <c r="E28" s="10">
        <f t="shared" si="4"/>
        <v>0</v>
      </c>
      <c r="F28" s="10">
        <v>0</v>
      </c>
      <c r="G28" s="10">
        <v>0</v>
      </c>
      <c r="H28" s="10">
        <f t="shared" si="5"/>
        <v>0</v>
      </c>
      <c r="I28" s="10">
        <v>0</v>
      </c>
      <c r="J28" s="20">
        <v>0</v>
      </c>
      <c r="K28" s="5" t="s">
        <v>60</v>
      </c>
      <c r="L28" s="19">
        <f t="shared" si="0"/>
        <v>4</v>
      </c>
      <c r="M28" s="10">
        <v>0</v>
      </c>
      <c r="N28" s="10">
        <v>4</v>
      </c>
      <c r="O28" s="10">
        <f t="shared" si="1"/>
        <v>135.63999999999999</v>
      </c>
      <c r="P28" s="10">
        <v>0</v>
      </c>
      <c r="Q28" s="10">
        <v>135.63999999999999</v>
      </c>
      <c r="R28" s="10">
        <f t="shared" si="2"/>
        <v>5600</v>
      </c>
      <c r="S28" s="10">
        <v>0</v>
      </c>
      <c r="T28" s="20">
        <v>5600</v>
      </c>
    </row>
    <row r="29" spans="1:20" ht="25" customHeight="1" x14ac:dyDescent="0.4">
      <c r="A29" s="5" t="s">
        <v>63</v>
      </c>
      <c r="B29" s="19">
        <f t="shared" si="3"/>
        <v>241</v>
      </c>
      <c r="C29" s="10">
        <v>200</v>
      </c>
      <c r="D29" s="10">
        <v>41</v>
      </c>
      <c r="E29" s="10">
        <f t="shared" si="4"/>
        <v>51045.369999999995</v>
      </c>
      <c r="F29" s="10">
        <v>32760.05</v>
      </c>
      <c r="G29" s="10">
        <v>18285.32</v>
      </c>
      <c r="H29" s="10">
        <f t="shared" si="5"/>
        <v>6878417</v>
      </c>
      <c r="I29" s="10">
        <v>4946969</v>
      </c>
      <c r="J29" s="20">
        <v>1931448</v>
      </c>
      <c r="K29" s="5" t="s">
        <v>62</v>
      </c>
      <c r="L29" s="19">
        <f t="shared" si="0"/>
        <v>0</v>
      </c>
      <c r="M29" s="10">
        <v>0</v>
      </c>
      <c r="N29" s="10">
        <v>0</v>
      </c>
      <c r="O29" s="10">
        <f t="shared" si="1"/>
        <v>0</v>
      </c>
      <c r="P29" s="10">
        <v>0</v>
      </c>
      <c r="Q29" s="10">
        <v>0</v>
      </c>
      <c r="R29" s="10">
        <f t="shared" si="2"/>
        <v>0</v>
      </c>
      <c r="S29" s="10">
        <v>0</v>
      </c>
      <c r="T29" s="20">
        <v>0</v>
      </c>
    </row>
    <row r="30" spans="1:20" ht="25" customHeight="1" x14ac:dyDescent="0.4">
      <c r="A30" s="5" t="s">
        <v>65</v>
      </c>
      <c r="B30" s="19">
        <f t="shared" si="3"/>
        <v>0</v>
      </c>
      <c r="C30" s="10">
        <v>0</v>
      </c>
      <c r="D30" s="10">
        <v>0</v>
      </c>
      <c r="E30" s="10">
        <f t="shared" si="4"/>
        <v>0</v>
      </c>
      <c r="F30" s="10">
        <v>0</v>
      </c>
      <c r="G30" s="10">
        <v>0</v>
      </c>
      <c r="H30" s="10">
        <f t="shared" si="5"/>
        <v>0</v>
      </c>
      <c r="I30" s="10">
        <v>0</v>
      </c>
      <c r="J30" s="20">
        <v>0</v>
      </c>
      <c r="K30" s="1" t="s">
        <v>64</v>
      </c>
    </row>
    <row r="31" spans="1:20" ht="25" customHeight="1" x14ac:dyDescent="0.4">
      <c r="A31" s="5" t="s">
        <v>67</v>
      </c>
      <c r="B31" s="19">
        <f t="shared" si="3"/>
        <v>0</v>
      </c>
      <c r="C31" s="10">
        <v>0</v>
      </c>
      <c r="D31" s="10">
        <v>0</v>
      </c>
      <c r="E31" s="10">
        <f t="shared" si="4"/>
        <v>0</v>
      </c>
      <c r="F31" s="10">
        <v>0</v>
      </c>
      <c r="G31" s="10">
        <v>0</v>
      </c>
      <c r="H31" s="10">
        <f t="shared" si="5"/>
        <v>0</v>
      </c>
      <c r="I31" s="10">
        <v>0</v>
      </c>
      <c r="J31" s="20">
        <v>0</v>
      </c>
      <c r="K31" s="1" t="s">
        <v>66</v>
      </c>
    </row>
    <row r="32" spans="1:20" ht="25" customHeight="1" x14ac:dyDescent="0.4">
      <c r="A32" s="5" t="s">
        <v>14</v>
      </c>
      <c r="B32" s="19">
        <f t="shared" si="3"/>
        <v>65</v>
      </c>
      <c r="C32" s="10">
        <v>54</v>
      </c>
      <c r="D32" s="10">
        <v>11</v>
      </c>
      <c r="E32" s="10">
        <f t="shared" si="4"/>
        <v>6080.21</v>
      </c>
      <c r="F32" s="10">
        <v>5900</v>
      </c>
      <c r="G32" s="10">
        <v>180.21</v>
      </c>
      <c r="H32" s="10">
        <f t="shared" si="5"/>
        <v>1521327</v>
      </c>
      <c r="I32" s="10">
        <v>866839</v>
      </c>
      <c r="J32" s="20">
        <v>654488</v>
      </c>
    </row>
    <row r="33" spans="1:10" ht="25" customHeight="1" x14ac:dyDescent="0.4">
      <c r="A33" s="5" t="s">
        <v>79</v>
      </c>
      <c r="B33" s="19">
        <f t="shared" si="3"/>
        <v>0</v>
      </c>
      <c r="C33" s="10">
        <v>0</v>
      </c>
      <c r="D33" s="10">
        <v>0</v>
      </c>
      <c r="E33" s="10">
        <f t="shared" si="4"/>
        <v>0</v>
      </c>
      <c r="F33" s="10">
        <v>0</v>
      </c>
      <c r="G33" s="10">
        <v>0</v>
      </c>
      <c r="H33" s="10">
        <f t="shared" si="5"/>
        <v>0</v>
      </c>
      <c r="I33" s="10">
        <v>0</v>
      </c>
      <c r="J33" s="20">
        <v>0</v>
      </c>
    </row>
    <row r="34" spans="1:10" ht="25" hidden="1" customHeight="1" x14ac:dyDescent="0.4">
      <c r="A34" s="5" t="s">
        <v>80</v>
      </c>
      <c r="B34" s="5"/>
      <c r="C34" s="7">
        <v>54</v>
      </c>
      <c r="D34" s="7">
        <v>11</v>
      </c>
      <c r="E34" s="7"/>
      <c r="F34" s="7">
        <v>5900</v>
      </c>
      <c r="G34" s="7">
        <v>180.21</v>
      </c>
      <c r="H34" s="7"/>
      <c r="I34" s="7">
        <v>866839</v>
      </c>
      <c r="J34" s="8">
        <v>654488</v>
      </c>
    </row>
    <row r="35" spans="1:10" ht="25" hidden="1" customHeight="1" x14ac:dyDescent="0.4">
      <c r="A35" s="5" t="s">
        <v>81</v>
      </c>
      <c r="B35" s="5"/>
      <c r="C35" s="7" t="s">
        <v>68</v>
      </c>
      <c r="D35" s="7" t="s">
        <v>68</v>
      </c>
      <c r="E35" s="7"/>
      <c r="F35" s="7" t="s">
        <v>68</v>
      </c>
      <c r="G35" s="7" t="s">
        <v>68</v>
      </c>
      <c r="H35" s="7"/>
      <c r="I35" s="7" t="s">
        <v>68</v>
      </c>
      <c r="J35" s="8" t="s">
        <v>68</v>
      </c>
    </row>
    <row r="36" spans="1:10" ht="25" hidden="1" customHeight="1" x14ac:dyDescent="0.4">
      <c r="A36" s="5" t="s">
        <v>22</v>
      </c>
      <c r="B36" s="5"/>
      <c r="C36" s="7">
        <v>0</v>
      </c>
      <c r="D36" s="7">
        <v>0</v>
      </c>
      <c r="E36" s="7"/>
      <c r="F36" s="7">
        <v>0</v>
      </c>
      <c r="G36" s="7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24</v>
      </c>
      <c r="B37" s="5"/>
      <c r="C37" s="7">
        <v>0</v>
      </c>
      <c r="D37" s="7">
        <v>0</v>
      </c>
      <c r="E37" s="7"/>
      <c r="F37" s="7">
        <v>0</v>
      </c>
      <c r="G37" s="7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26</v>
      </c>
      <c r="B38" s="5"/>
      <c r="C38" s="7">
        <v>632</v>
      </c>
      <c r="D38" s="7">
        <v>158</v>
      </c>
      <c r="E38" s="7"/>
      <c r="F38" s="7">
        <v>138519.78</v>
      </c>
      <c r="G38" s="7">
        <v>10088.44</v>
      </c>
      <c r="H38" s="7"/>
      <c r="I38" s="7">
        <v>11835782</v>
      </c>
      <c r="J38" s="8">
        <v>6532160</v>
      </c>
    </row>
    <row r="39" spans="1:10" ht="25" hidden="1" customHeight="1" x14ac:dyDescent="0.4">
      <c r="A39" s="5" t="s">
        <v>28</v>
      </c>
      <c r="B39" s="5"/>
      <c r="C39" s="7">
        <v>416</v>
      </c>
      <c r="D39" s="7">
        <v>209</v>
      </c>
      <c r="E39" s="7"/>
      <c r="F39" s="7">
        <v>0</v>
      </c>
      <c r="G39" s="7">
        <v>0</v>
      </c>
      <c r="H39" s="7"/>
      <c r="I39" s="7">
        <v>35098469</v>
      </c>
      <c r="J39" s="8">
        <v>7018962</v>
      </c>
    </row>
    <row r="40" spans="1:10" ht="25" hidden="1" customHeight="1" x14ac:dyDescent="0.4">
      <c r="A40" s="5" t="s">
        <v>30</v>
      </c>
      <c r="B40" s="5"/>
      <c r="C40" s="7">
        <v>0</v>
      </c>
      <c r="D40" s="7">
        <v>0</v>
      </c>
      <c r="E40" s="7"/>
      <c r="F40" s="7">
        <v>0</v>
      </c>
      <c r="G40" s="7">
        <v>0</v>
      </c>
      <c r="H40" s="7"/>
      <c r="I40" s="7">
        <v>0</v>
      </c>
      <c r="J40" s="8">
        <v>0</v>
      </c>
    </row>
    <row r="41" spans="1:10" ht="25" hidden="1" customHeight="1" x14ac:dyDescent="0.4">
      <c r="A41" s="5" t="s">
        <v>32</v>
      </c>
      <c r="B41" s="5"/>
      <c r="C41" s="7">
        <v>0</v>
      </c>
      <c r="D41" s="7">
        <v>0</v>
      </c>
      <c r="E41" s="7"/>
      <c r="F41" s="7">
        <v>0</v>
      </c>
      <c r="G41" s="7">
        <v>0</v>
      </c>
      <c r="H41" s="7"/>
      <c r="I41" s="7">
        <v>0</v>
      </c>
      <c r="J41" s="8">
        <v>0</v>
      </c>
    </row>
    <row r="42" spans="1:10" ht="25" hidden="1" customHeight="1" x14ac:dyDescent="0.4">
      <c r="A42" s="5" t="s">
        <v>34</v>
      </c>
      <c r="B42" s="5"/>
      <c r="C42" s="7">
        <v>1895</v>
      </c>
      <c r="D42" s="7">
        <v>1033</v>
      </c>
      <c r="E42" s="7"/>
      <c r="F42" s="7">
        <v>73419.5</v>
      </c>
      <c r="G42" s="7">
        <v>29150.14</v>
      </c>
      <c r="H42" s="7"/>
      <c r="I42" s="7">
        <v>23979344</v>
      </c>
      <c r="J42" s="8">
        <v>12909222.4</v>
      </c>
    </row>
    <row r="43" spans="1:10" ht="25" hidden="1" customHeight="1" x14ac:dyDescent="0.4">
      <c r="A43" s="5" t="s">
        <v>36</v>
      </c>
      <c r="B43" s="5"/>
      <c r="C43" s="7">
        <v>5</v>
      </c>
      <c r="D43" s="7">
        <v>1</v>
      </c>
      <c r="E43" s="7"/>
      <c r="F43" s="7">
        <v>0</v>
      </c>
      <c r="G43" s="7">
        <v>0</v>
      </c>
      <c r="H43" s="7"/>
      <c r="I43" s="7">
        <v>629838</v>
      </c>
      <c r="J43" s="8">
        <v>69982</v>
      </c>
    </row>
    <row r="44" spans="1:10" ht="25" hidden="1" customHeight="1" x14ac:dyDescent="0.4">
      <c r="A44" s="14" t="s">
        <v>82</v>
      </c>
      <c r="B44" s="5"/>
      <c r="C44" s="7">
        <v>10222</v>
      </c>
      <c r="D44" s="7">
        <v>6631</v>
      </c>
      <c r="E44" s="7"/>
      <c r="F44" s="7">
        <v>286109.73</v>
      </c>
      <c r="G44" s="7">
        <v>176250.85</v>
      </c>
      <c r="H44" s="7"/>
      <c r="I44" s="7">
        <v>498819214.69999999</v>
      </c>
      <c r="J44" s="8">
        <v>344369770.69999999</v>
      </c>
    </row>
    <row r="45" spans="1:10" ht="25" hidden="1" customHeight="1" x14ac:dyDescent="0.4">
      <c r="A45" s="14" t="s">
        <v>83</v>
      </c>
      <c r="B45" s="5"/>
      <c r="C45" s="7">
        <v>123</v>
      </c>
      <c r="D45" s="7">
        <v>22</v>
      </c>
      <c r="E45" s="7"/>
      <c r="F45" s="7">
        <v>3653.56</v>
      </c>
      <c r="G45" s="7">
        <v>379.29</v>
      </c>
      <c r="H45" s="7"/>
      <c r="I45" s="7">
        <v>1450066</v>
      </c>
      <c r="J45" s="8">
        <v>124592</v>
      </c>
    </row>
    <row r="46" spans="1:10" ht="25" hidden="1" customHeight="1" x14ac:dyDescent="0.4">
      <c r="A46" s="5" t="s">
        <v>40</v>
      </c>
      <c r="B46" s="5"/>
      <c r="C46" s="7">
        <v>0</v>
      </c>
      <c r="D46" s="7">
        <v>0</v>
      </c>
      <c r="E46" s="7"/>
      <c r="F46" s="7">
        <v>0</v>
      </c>
      <c r="G46" s="7">
        <v>0</v>
      </c>
      <c r="H46" s="7"/>
      <c r="I46" s="7">
        <v>0</v>
      </c>
      <c r="J46" s="8">
        <v>0</v>
      </c>
    </row>
    <row r="47" spans="1:10" ht="25" hidden="1" customHeight="1" x14ac:dyDescent="0.4">
      <c r="A47" s="5" t="s">
        <v>42</v>
      </c>
      <c r="B47" s="5"/>
      <c r="C47" s="7">
        <v>0</v>
      </c>
      <c r="D47" s="7">
        <v>0</v>
      </c>
      <c r="E47" s="7"/>
      <c r="F47" s="7">
        <v>0</v>
      </c>
      <c r="G47" s="7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44</v>
      </c>
      <c r="B48" s="5"/>
      <c r="C48" s="7">
        <v>38</v>
      </c>
      <c r="D48" s="7">
        <v>264</v>
      </c>
      <c r="E48" s="7"/>
      <c r="F48" s="7">
        <v>15023.53</v>
      </c>
      <c r="G48" s="7">
        <v>91033.08</v>
      </c>
      <c r="H48" s="7"/>
      <c r="I48" s="7">
        <v>1634327</v>
      </c>
      <c r="J48" s="8">
        <v>6445534</v>
      </c>
    </row>
    <row r="49" spans="1:10" ht="25" hidden="1" customHeight="1" x14ac:dyDescent="0.4">
      <c r="A49" s="5" t="s">
        <v>46</v>
      </c>
      <c r="B49" s="5"/>
      <c r="C49" s="7">
        <v>0</v>
      </c>
      <c r="D49" s="7">
        <v>0</v>
      </c>
      <c r="E49" s="7"/>
      <c r="F49" s="7">
        <v>0</v>
      </c>
      <c r="G49" s="7">
        <v>0</v>
      </c>
      <c r="H49" s="7"/>
      <c r="I49" s="7">
        <v>0</v>
      </c>
      <c r="J49" s="8">
        <v>0</v>
      </c>
    </row>
    <row r="50" spans="1:10" ht="25" hidden="1" customHeight="1" x14ac:dyDescent="0.4">
      <c r="A50" s="5" t="s">
        <v>48</v>
      </c>
      <c r="B50" s="5"/>
      <c r="C50" s="7">
        <v>0</v>
      </c>
      <c r="D50" s="7">
        <v>0</v>
      </c>
      <c r="E50" s="7"/>
      <c r="F50" s="7">
        <v>0</v>
      </c>
      <c r="G50" s="7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50</v>
      </c>
      <c r="B51" s="5"/>
      <c r="C51" s="7">
        <v>6</v>
      </c>
      <c r="D51" s="7">
        <v>0</v>
      </c>
      <c r="E51" s="7"/>
      <c r="F51" s="7">
        <v>1133.3499999999999</v>
      </c>
      <c r="G51" s="7">
        <v>0</v>
      </c>
      <c r="H51" s="7"/>
      <c r="I51" s="7">
        <v>47400</v>
      </c>
      <c r="J51" s="8">
        <v>0</v>
      </c>
    </row>
    <row r="52" spans="1:10" ht="25" hidden="1" customHeight="1" x14ac:dyDescent="0.4">
      <c r="A52" s="5" t="s">
        <v>52</v>
      </c>
      <c r="B52" s="5"/>
      <c r="C52" s="7">
        <v>4</v>
      </c>
      <c r="D52" s="7">
        <v>0</v>
      </c>
      <c r="E52" s="7"/>
      <c r="F52" s="7">
        <v>672.08</v>
      </c>
      <c r="G52" s="7">
        <v>0</v>
      </c>
      <c r="H52" s="7"/>
      <c r="I52" s="7">
        <v>215670</v>
      </c>
      <c r="J52" s="8">
        <v>0</v>
      </c>
    </row>
    <row r="53" spans="1:10" ht="25" hidden="1" customHeight="1" x14ac:dyDescent="0.4">
      <c r="A53" s="5" t="s">
        <v>54</v>
      </c>
      <c r="B53" s="5"/>
      <c r="C53" s="7">
        <v>0</v>
      </c>
      <c r="D53" s="7">
        <v>0</v>
      </c>
      <c r="E53" s="7"/>
      <c r="F53" s="7">
        <v>0</v>
      </c>
      <c r="G53" s="7">
        <v>0</v>
      </c>
      <c r="H53" s="7"/>
      <c r="I53" s="7">
        <v>0</v>
      </c>
      <c r="J53" s="8">
        <v>0</v>
      </c>
    </row>
    <row r="54" spans="1:10" ht="25" hidden="1" customHeight="1" x14ac:dyDescent="0.4">
      <c r="A54" s="5" t="s">
        <v>56</v>
      </c>
      <c r="B54" s="5"/>
      <c r="C54" s="7">
        <v>303</v>
      </c>
      <c r="D54" s="7">
        <v>19</v>
      </c>
      <c r="E54" s="7"/>
      <c r="F54" s="7">
        <v>52328.31</v>
      </c>
      <c r="G54" s="7">
        <v>27646.28</v>
      </c>
      <c r="H54" s="7"/>
      <c r="I54" s="7">
        <v>4324138</v>
      </c>
      <c r="J54" s="8">
        <v>187249</v>
      </c>
    </row>
    <row r="55" spans="1:10" ht="25" hidden="1" customHeight="1" x14ac:dyDescent="0.4">
      <c r="A55" s="5" t="s">
        <v>58</v>
      </c>
      <c r="B55" s="5"/>
      <c r="C55" s="7">
        <v>103</v>
      </c>
      <c r="D55" s="7">
        <v>87</v>
      </c>
      <c r="E55" s="7"/>
      <c r="F55" s="7">
        <v>14677.69</v>
      </c>
      <c r="G55" s="7">
        <v>7967.59</v>
      </c>
      <c r="H55" s="7"/>
      <c r="I55" s="7">
        <v>2010436.8</v>
      </c>
      <c r="J55" s="8">
        <v>2510539</v>
      </c>
    </row>
    <row r="56" spans="1:10" ht="25" hidden="1" customHeight="1" x14ac:dyDescent="0.4">
      <c r="A56" s="5" t="s">
        <v>60</v>
      </c>
      <c r="B56" s="5"/>
      <c r="C56" s="7">
        <v>110</v>
      </c>
      <c r="D56" s="7">
        <v>0</v>
      </c>
      <c r="E56" s="7"/>
      <c r="F56" s="7">
        <v>116832.75</v>
      </c>
      <c r="G56" s="7">
        <v>0</v>
      </c>
      <c r="H56" s="7"/>
      <c r="I56" s="7">
        <v>196686</v>
      </c>
      <c r="J56" s="8">
        <v>0</v>
      </c>
    </row>
    <row r="57" spans="1:10" ht="25" hidden="1" customHeight="1" x14ac:dyDescent="0.4">
      <c r="A57" s="5" t="s">
        <v>62</v>
      </c>
      <c r="B57" s="5"/>
      <c r="C57" s="7">
        <v>0</v>
      </c>
      <c r="D57" s="7">
        <v>0</v>
      </c>
      <c r="E57" s="7"/>
      <c r="F57" s="7">
        <v>0</v>
      </c>
      <c r="G57" s="7">
        <v>0</v>
      </c>
      <c r="H57" s="7"/>
      <c r="I57" s="7">
        <v>0</v>
      </c>
      <c r="J57" s="8">
        <v>0</v>
      </c>
    </row>
    <row r="58" spans="1:10" ht="17" hidden="1" x14ac:dyDescent="0.4">
      <c r="A58" s="9" t="s">
        <v>69</v>
      </c>
      <c r="B58" s="9"/>
      <c r="C58" s="9"/>
      <c r="D58" s="9"/>
      <c r="E58" s="9"/>
      <c r="F58" s="9"/>
      <c r="G58" s="9"/>
      <c r="H58" s="9"/>
    </row>
    <row r="59" spans="1:10" ht="17" hidden="1" x14ac:dyDescent="0.4">
      <c r="A59" s="9" t="s">
        <v>70</v>
      </c>
      <c r="B59" s="9"/>
      <c r="C59" s="9"/>
      <c r="D59" s="9"/>
      <c r="E59" s="9"/>
      <c r="F59" s="9"/>
      <c r="G59" s="9"/>
      <c r="H59" s="9"/>
    </row>
  </sheetData>
  <mergeCells count="14">
    <mergeCell ref="A1:J1"/>
    <mergeCell ref="K1:T1"/>
    <mergeCell ref="A2:J2"/>
    <mergeCell ref="K2:T2"/>
    <mergeCell ref="G3:J3"/>
    <mergeCell ref="Q3:T3"/>
    <mergeCell ref="O4:Q4"/>
    <mergeCell ref="R4:T4"/>
    <mergeCell ref="A4:A5"/>
    <mergeCell ref="B4:D4"/>
    <mergeCell ref="E4:G4"/>
    <mergeCell ref="H4:J4"/>
    <mergeCell ref="K4:K5"/>
    <mergeCell ref="L4:N4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zoomScale="90" zoomScaleNormal="90" workbookViewId="0">
      <pane xSplit="1" ySplit="5" topLeftCell="B15" activePane="bottomRight" state="frozen"/>
      <selection pane="topRight" activeCell="B1" sqref="B1"/>
      <selection pane="bottomLeft" activeCell="A6" sqref="A6"/>
      <selection pane="bottomRight" activeCell="T31" sqref="T31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3" t="s">
        <v>85</v>
      </c>
      <c r="B2" s="31"/>
      <c r="C2" s="31"/>
      <c r="D2" s="31"/>
      <c r="E2" s="31"/>
      <c r="F2" s="31"/>
      <c r="G2" s="31"/>
      <c r="H2" s="31"/>
      <c r="I2" s="31"/>
      <c r="J2" s="31"/>
      <c r="K2" s="33" t="s">
        <v>85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6">
        <f>SUM(C6:D6)</f>
        <v>137802</v>
      </c>
      <c r="C6" s="17">
        <f>SUM(C7:C33,M6:M29)</f>
        <v>84823</v>
      </c>
      <c r="D6" s="17">
        <f>SUM(D7:D33,N6:N29)</f>
        <v>52979</v>
      </c>
      <c r="E6" s="17">
        <f>SUM(F6:G6)</f>
        <v>15840591.93</v>
      </c>
      <c r="F6" s="17">
        <f>SUM(F7:F33,P6:P29)</f>
        <v>10543341.259999998</v>
      </c>
      <c r="G6" s="17">
        <f>SUM(G7:G33,Q6:Q29)</f>
        <v>5297250.6700000018</v>
      </c>
      <c r="H6" s="17">
        <f>SUM(I6:J6)</f>
        <v>4929500629.0999994</v>
      </c>
      <c r="I6" s="17">
        <f>SUM(I7:I33,S6:S29)</f>
        <v>2821620228.3999996</v>
      </c>
      <c r="J6" s="18">
        <f>SUM(J7:J33,T6:T29)</f>
        <v>2107880400.6999998</v>
      </c>
      <c r="K6" s="5" t="s">
        <v>80</v>
      </c>
      <c r="L6" s="19">
        <f>SUM(M6:N6)</f>
        <v>0</v>
      </c>
      <c r="M6" s="10">
        <v>0</v>
      </c>
      <c r="N6" s="10">
        <v>0</v>
      </c>
      <c r="O6" s="10">
        <f>SUM(P6:Q6)</f>
        <v>0</v>
      </c>
      <c r="P6" s="10">
        <v>0</v>
      </c>
      <c r="Q6" s="10">
        <v>0</v>
      </c>
      <c r="R6" s="10">
        <f>SUM(S6:T6)</f>
        <v>0</v>
      </c>
      <c r="S6" s="10">
        <v>0</v>
      </c>
      <c r="T6" s="20">
        <v>0</v>
      </c>
    </row>
    <row r="7" spans="1:20" ht="25" customHeight="1" x14ac:dyDescent="0.4">
      <c r="A7" s="5" t="s">
        <v>15</v>
      </c>
      <c r="B7" s="19">
        <f>SUM(C7:D7)</f>
        <v>5</v>
      </c>
      <c r="C7" s="10">
        <v>5</v>
      </c>
      <c r="D7" s="10">
        <v>0</v>
      </c>
      <c r="E7" s="10">
        <f>SUM(F7:G7)</f>
        <v>0</v>
      </c>
      <c r="F7" s="10">
        <v>0</v>
      </c>
      <c r="G7" s="10">
        <v>0</v>
      </c>
      <c r="H7" s="10">
        <f>SUM(I7:J7)</f>
        <v>924580</v>
      </c>
      <c r="I7" s="10">
        <v>924580</v>
      </c>
      <c r="J7" s="20">
        <v>0</v>
      </c>
      <c r="K7" s="5" t="s">
        <v>81</v>
      </c>
      <c r="L7" s="19">
        <f t="shared" ref="L7:L29" si="0">SUM(M7:N7)</f>
        <v>0</v>
      </c>
      <c r="M7" s="10">
        <v>0</v>
      </c>
      <c r="N7" s="10">
        <v>0</v>
      </c>
      <c r="O7" s="10">
        <f t="shared" ref="O7:O29" si="1">SUM(P7:Q7)</f>
        <v>0</v>
      </c>
      <c r="P7" s="10">
        <v>0</v>
      </c>
      <c r="Q7" s="10">
        <v>0</v>
      </c>
      <c r="R7" s="10">
        <f t="shared" ref="R7:R29" si="2">SUM(S7:T7)</f>
        <v>0</v>
      </c>
      <c r="S7" s="10">
        <v>0</v>
      </c>
      <c r="T7" s="20">
        <v>0</v>
      </c>
    </row>
    <row r="8" spans="1:20" ht="25" customHeight="1" x14ac:dyDescent="0.4">
      <c r="A8" s="5" t="s">
        <v>17</v>
      </c>
      <c r="B8" s="19">
        <f t="shared" ref="B8:B33" si="3">SUM(C8:D8)</f>
        <v>71730</v>
      </c>
      <c r="C8" s="10">
        <v>41654</v>
      </c>
      <c r="D8" s="10">
        <v>30076</v>
      </c>
      <c r="E8" s="10">
        <f t="shared" ref="E8:E33" si="4">SUM(F8:G8)</f>
        <v>3912704.7199999997</v>
      </c>
      <c r="F8" s="10">
        <v>2457474.15</v>
      </c>
      <c r="G8" s="10">
        <v>1455230.57</v>
      </c>
      <c r="H8" s="10">
        <f t="shared" ref="H8:H33" si="5">SUM(I8:J8)</f>
        <v>3298180218.1999998</v>
      </c>
      <c r="I8" s="10">
        <v>1860062977.8</v>
      </c>
      <c r="J8" s="20">
        <v>1438117240.4000001</v>
      </c>
      <c r="K8" s="5" t="s">
        <v>22</v>
      </c>
      <c r="L8" s="19">
        <f t="shared" si="0"/>
        <v>0</v>
      </c>
      <c r="M8" s="10">
        <v>0</v>
      </c>
      <c r="N8" s="10">
        <v>0</v>
      </c>
      <c r="O8" s="10">
        <f t="shared" si="1"/>
        <v>0</v>
      </c>
      <c r="P8" s="10">
        <v>0</v>
      </c>
      <c r="Q8" s="10">
        <v>0</v>
      </c>
      <c r="R8" s="10">
        <f t="shared" si="2"/>
        <v>0</v>
      </c>
      <c r="S8" s="10">
        <v>0</v>
      </c>
      <c r="T8" s="20">
        <v>0</v>
      </c>
    </row>
    <row r="9" spans="1:20" ht="25" customHeight="1" x14ac:dyDescent="0.4">
      <c r="A9" s="5" t="s">
        <v>19</v>
      </c>
      <c r="B9" s="19">
        <f t="shared" si="3"/>
        <v>11809</v>
      </c>
      <c r="C9" s="10">
        <v>8088</v>
      </c>
      <c r="D9" s="10">
        <v>3721</v>
      </c>
      <c r="E9" s="10">
        <f t="shared" si="4"/>
        <v>880838.76</v>
      </c>
      <c r="F9" s="10">
        <v>580975.72</v>
      </c>
      <c r="G9" s="10">
        <v>299863.03999999998</v>
      </c>
      <c r="H9" s="10">
        <f t="shared" si="5"/>
        <v>405818314</v>
      </c>
      <c r="I9" s="10">
        <v>259219853.19999999</v>
      </c>
      <c r="J9" s="20">
        <v>146598460.80000001</v>
      </c>
      <c r="K9" s="5" t="s">
        <v>24</v>
      </c>
      <c r="L9" s="19">
        <f t="shared" si="0"/>
        <v>0</v>
      </c>
      <c r="M9" s="10">
        <v>0</v>
      </c>
      <c r="N9" s="10">
        <v>0</v>
      </c>
      <c r="O9" s="10">
        <f t="shared" si="1"/>
        <v>0</v>
      </c>
      <c r="P9" s="10">
        <v>0</v>
      </c>
      <c r="Q9" s="10">
        <v>0</v>
      </c>
      <c r="R9" s="10">
        <f t="shared" si="2"/>
        <v>0</v>
      </c>
      <c r="S9" s="10">
        <v>0</v>
      </c>
      <c r="T9" s="20">
        <v>0</v>
      </c>
    </row>
    <row r="10" spans="1:20" ht="25" customHeight="1" x14ac:dyDescent="0.4">
      <c r="A10" s="5" t="s">
        <v>21</v>
      </c>
      <c r="B10" s="19">
        <f t="shared" si="3"/>
        <v>291</v>
      </c>
      <c r="C10" s="10">
        <v>174</v>
      </c>
      <c r="D10" s="10">
        <v>117</v>
      </c>
      <c r="E10" s="10">
        <f t="shared" si="4"/>
        <v>19494.66</v>
      </c>
      <c r="F10" s="10">
        <v>14006.98</v>
      </c>
      <c r="G10" s="10">
        <v>5487.68</v>
      </c>
      <c r="H10" s="10">
        <f t="shared" si="5"/>
        <v>22098487.300000001</v>
      </c>
      <c r="I10" s="10">
        <v>9353720.3000000007</v>
      </c>
      <c r="J10" s="20">
        <v>12744767</v>
      </c>
      <c r="K10" s="5" t="s">
        <v>26</v>
      </c>
      <c r="L10" s="19">
        <f t="shared" si="0"/>
        <v>525</v>
      </c>
      <c r="M10" s="10">
        <v>296</v>
      </c>
      <c r="N10" s="10">
        <v>229</v>
      </c>
      <c r="O10" s="10">
        <f t="shared" si="1"/>
        <v>37408.550000000003</v>
      </c>
      <c r="P10" s="10">
        <v>24082.86</v>
      </c>
      <c r="Q10" s="10">
        <v>13325.69</v>
      </c>
      <c r="R10" s="10">
        <f t="shared" si="2"/>
        <v>16164091</v>
      </c>
      <c r="S10" s="10">
        <v>8599078</v>
      </c>
      <c r="T10" s="20">
        <v>7565013</v>
      </c>
    </row>
    <row r="11" spans="1:20" ht="25" customHeight="1" x14ac:dyDescent="0.4">
      <c r="A11" s="5" t="s">
        <v>23</v>
      </c>
      <c r="B11" s="19">
        <f t="shared" si="3"/>
        <v>0</v>
      </c>
      <c r="C11" s="10">
        <v>0</v>
      </c>
      <c r="D11" s="10">
        <v>0</v>
      </c>
      <c r="E11" s="10">
        <f t="shared" si="4"/>
        <v>0</v>
      </c>
      <c r="F11" s="10">
        <v>0</v>
      </c>
      <c r="G11" s="10">
        <v>0</v>
      </c>
      <c r="H11" s="10">
        <f t="shared" si="5"/>
        <v>0</v>
      </c>
      <c r="I11" s="10">
        <v>0</v>
      </c>
      <c r="J11" s="20">
        <v>0</v>
      </c>
      <c r="K11" s="5" t="s">
        <v>28</v>
      </c>
      <c r="L11" s="19">
        <f t="shared" si="0"/>
        <v>359</v>
      </c>
      <c r="M11" s="10">
        <v>170</v>
      </c>
      <c r="N11" s="10">
        <v>189</v>
      </c>
      <c r="O11" s="10">
        <f t="shared" si="1"/>
        <v>0</v>
      </c>
      <c r="P11" s="10">
        <v>0</v>
      </c>
      <c r="Q11" s="10">
        <v>0</v>
      </c>
      <c r="R11" s="10">
        <f t="shared" si="2"/>
        <v>27322691</v>
      </c>
      <c r="S11" s="10">
        <v>13657072</v>
      </c>
      <c r="T11" s="20">
        <v>13665619</v>
      </c>
    </row>
    <row r="12" spans="1:20" ht="25" customHeight="1" x14ac:dyDescent="0.4">
      <c r="A12" s="5" t="s">
        <v>25</v>
      </c>
      <c r="B12" s="19">
        <f t="shared" si="3"/>
        <v>201</v>
      </c>
      <c r="C12" s="10">
        <v>148</v>
      </c>
      <c r="D12" s="10">
        <v>53</v>
      </c>
      <c r="E12" s="10">
        <f t="shared" si="4"/>
        <v>0</v>
      </c>
      <c r="F12" s="10">
        <v>0</v>
      </c>
      <c r="G12" s="10">
        <v>0</v>
      </c>
      <c r="H12" s="10">
        <f t="shared" si="5"/>
        <v>9529168</v>
      </c>
      <c r="I12" s="10">
        <v>5795364</v>
      </c>
      <c r="J12" s="20">
        <v>3733804</v>
      </c>
      <c r="K12" s="5" t="s">
        <v>30</v>
      </c>
      <c r="L12" s="19">
        <f t="shared" si="0"/>
        <v>0</v>
      </c>
      <c r="M12" s="10">
        <v>0</v>
      </c>
      <c r="N12" s="10">
        <v>0</v>
      </c>
      <c r="O12" s="10">
        <f t="shared" si="1"/>
        <v>0</v>
      </c>
      <c r="P12" s="10">
        <v>0</v>
      </c>
      <c r="Q12" s="10">
        <v>0</v>
      </c>
      <c r="R12" s="10">
        <f t="shared" si="2"/>
        <v>0</v>
      </c>
      <c r="S12" s="10">
        <v>0</v>
      </c>
      <c r="T12" s="20">
        <v>0</v>
      </c>
    </row>
    <row r="13" spans="1:20" ht="25" customHeight="1" x14ac:dyDescent="0.4">
      <c r="A13" s="21" t="s">
        <v>27</v>
      </c>
      <c r="B13" s="19">
        <f t="shared" si="3"/>
        <v>2040</v>
      </c>
      <c r="C13" s="10">
        <v>1313</v>
      </c>
      <c r="D13" s="10">
        <v>727</v>
      </c>
      <c r="E13" s="10">
        <f t="shared" si="4"/>
        <v>125444.73</v>
      </c>
      <c r="F13" s="10">
        <v>93541.759999999995</v>
      </c>
      <c r="G13" s="10">
        <v>31902.97</v>
      </c>
      <c r="H13" s="10">
        <f t="shared" si="5"/>
        <v>77833397.599999994</v>
      </c>
      <c r="I13" s="10">
        <v>43393528</v>
      </c>
      <c r="J13" s="20">
        <v>34439869.600000001</v>
      </c>
      <c r="K13" s="5" t="s">
        <v>32</v>
      </c>
      <c r="L13" s="19">
        <f t="shared" si="0"/>
        <v>0</v>
      </c>
      <c r="M13" s="10">
        <v>0</v>
      </c>
      <c r="N13" s="10">
        <v>0</v>
      </c>
      <c r="O13" s="10">
        <f t="shared" si="1"/>
        <v>0</v>
      </c>
      <c r="P13" s="10">
        <v>0</v>
      </c>
      <c r="Q13" s="10">
        <v>0</v>
      </c>
      <c r="R13" s="10">
        <f t="shared" si="2"/>
        <v>0</v>
      </c>
      <c r="S13" s="10">
        <v>0</v>
      </c>
      <c r="T13" s="20">
        <v>0</v>
      </c>
    </row>
    <row r="14" spans="1:20" ht="25" customHeight="1" x14ac:dyDescent="0.4">
      <c r="A14" s="5" t="s">
        <v>33</v>
      </c>
      <c r="B14" s="19">
        <f t="shared" si="3"/>
        <v>0</v>
      </c>
      <c r="C14" s="10">
        <v>0</v>
      </c>
      <c r="D14" s="10">
        <v>0</v>
      </c>
      <c r="E14" s="10">
        <f t="shared" si="4"/>
        <v>0</v>
      </c>
      <c r="F14" s="10">
        <v>0</v>
      </c>
      <c r="G14" s="10">
        <v>0</v>
      </c>
      <c r="H14" s="10">
        <f t="shared" si="5"/>
        <v>0</v>
      </c>
      <c r="I14" s="10">
        <v>0</v>
      </c>
      <c r="J14" s="20">
        <v>0</v>
      </c>
      <c r="K14" s="5" t="s">
        <v>34</v>
      </c>
      <c r="L14" s="19">
        <f t="shared" si="0"/>
        <v>4129</v>
      </c>
      <c r="M14" s="10">
        <v>2604</v>
      </c>
      <c r="N14" s="10">
        <v>1525</v>
      </c>
      <c r="O14" s="10">
        <f t="shared" si="1"/>
        <v>129398.76000000001</v>
      </c>
      <c r="P14" s="10">
        <v>90268.77</v>
      </c>
      <c r="Q14" s="10">
        <v>39129.99</v>
      </c>
      <c r="R14" s="10">
        <f t="shared" si="2"/>
        <v>115169491.39999999</v>
      </c>
      <c r="S14" s="10">
        <v>72411944.599999994</v>
      </c>
      <c r="T14" s="20">
        <v>42757546.799999997</v>
      </c>
    </row>
    <row r="15" spans="1:20" ht="25" customHeight="1" x14ac:dyDescent="0.4">
      <c r="A15" s="5" t="s">
        <v>35</v>
      </c>
      <c r="B15" s="19">
        <f t="shared" si="3"/>
        <v>3</v>
      </c>
      <c r="C15" s="10">
        <v>3</v>
      </c>
      <c r="D15" s="10">
        <v>0</v>
      </c>
      <c r="E15" s="10">
        <f t="shared" si="4"/>
        <v>254</v>
      </c>
      <c r="F15" s="10">
        <v>254</v>
      </c>
      <c r="G15" s="10">
        <v>0</v>
      </c>
      <c r="H15" s="10">
        <f t="shared" si="5"/>
        <v>5752</v>
      </c>
      <c r="I15" s="10">
        <v>5752</v>
      </c>
      <c r="J15" s="20">
        <v>0</v>
      </c>
      <c r="K15" s="5" t="s">
        <v>36</v>
      </c>
      <c r="L15" s="19">
        <f t="shared" si="0"/>
        <v>0</v>
      </c>
      <c r="M15" s="10">
        <v>0</v>
      </c>
      <c r="N15" s="10">
        <v>0</v>
      </c>
      <c r="O15" s="10">
        <f t="shared" si="1"/>
        <v>0</v>
      </c>
      <c r="P15" s="10">
        <v>0</v>
      </c>
      <c r="Q15" s="10">
        <v>0</v>
      </c>
      <c r="R15" s="10">
        <f t="shared" si="2"/>
        <v>0</v>
      </c>
      <c r="S15" s="10">
        <v>0</v>
      </c>
      <c r="T15" s="20">
        <v>0</v>
      </c>
    </row>
    <row r="16" spans="1:20" ht="25" customHeight="1" x14ac:dyDescent="0.4">
      <c r="A16" s="5" t="s">
        <v>37</v>
      </c>
      <c r="B16" s="19">
        <f t="shared" si="3"/>
        <v>0</v>
      </c>
      <c r="C16" s="10">
        <v>0</v>
      </c>
      <c r="D16" s="10">
        <v>0</v>
      </c>
      <c r="E16" s="10">
        <f t="shared" si="4"/>
        <v>0</v>
      </c>
      <c r="F16" s="10">
        <v>0</v>
      </c>
      <c r="G16" s="10">
        <v>0</v>
      </c>
      <c r="H16" s="10">
        <f t="shared" si="5"/>
        <v>0</v>
      </c>
      <c r="I16" s="10">
        <v>0</v>
      </c>
      <c r="J16" s="20">
        <v>0</v>
      </c>
      <c r="K16" s="15" t="s">
        <v>82</v>
      </c>
      <c r="L16" s="19">
        <f t="shared" si="0"/>
        <v>14043</v>
      </c>
      <c r="M16" s="10">
        <v>9361</v>
      </c>
      <c r="N16" s="10">
        <v>4682</v>
      </c>
      <c r="O16" s="10">
        <f t="shared" si="1"/>
        <v>220102</v>
      </c>
      <c r="P16" s="10">
        <v>145355.85</v>
      </c>
      <c r="Q16" s="10">
        <v>74746.149999999994</v>
      </c>
      <c r="R16" s="10">
        <f t="shared" si="2"/>
        <v>552784565.79999995</v>
      </c>
      <c r="S16" s="10">
        <v>350927525.19999999</v>
      </c>
      <c r="T16" s="20">
        <v>201857040.59999999</v>
      </c>
    </row>
    <row r="17" spans="1:20" ht="25" customHeight="1" x14ac:dyDescent="0.4">
      <c r="A17" s="5" t="s">
        <v>39</v>
      </c>
      <c r="B17" s="19">
        <f t="shared" si="3"/>
        <v>0</v>
      </c>
      <c r="C17" s="10">
        <v>0</v>
      </c>
      <c r="D17" s="10">
        <v>0</v>
      </c>
      <c r="E17" s="10">
        <f t="shared" si="4"/>
        <v>0</v>
      </c>
      <c r="F17" s="10">
        <v>0</v>
      </c>
      <c r="G17" s="10">
        <v>0</v>
      </c>
      <c r="H17" s="10">
        <f t="shared" si="5"/>
        <v>0</v>
      </c>
      <c r="I17" s="10">
        <v>0</v>
      </c>
      <c r="J17" s="20">
        <v>0</v>
      </c>
      <c r="K17" s="15" t="s">
        <v>83</v>
      </c>
      <c r="L17" s="19">
        <f t="shared" si="0"/>
        <v>814</v>
      </c>
      <c r="M17" s="10">
        <v>570</v>
      </c>
      <c r="N17" s="10">
        <v>244</v>
      </c>
      <c r="O17" s="10">
        <f t="shared" si="1"/>
        <v>13609.419999999998</v>
      </c>
      <c r="P17" s="10">
        <v>11086.96</v>
      </c>
      <c r="Q17" s="10">
        <v>2522.46</v>
      </c>
      <c r="R17" s="10">
        <f t="shared" si="2"/>
        <v>7167111.4000000004</v>
      </c>
      <c r="S17" s="10">
        <v>5122611.4000000004</v>
      </c>
      <c r="T17" s="20">
        <v>2044500</v>
      </c>
    </row>
    <row r="18" spans="1:20" ht="25" customHeight="1" x14ac:dyDescent="0.4">
      <c r="A18" s="5" t="s">
        <v>41</v>
      </c>
      <c r="B18" s="19">
        <f t="shared" si="3"/>
        <v>4378</v>
      </c>
      <c r="C18" s="10">
        <v>978</v>
      </c>
      <c r="D18" s="10">
        <v>3400</v>
      </c>
      <c r="E18" s="10">
        <f t="shared" si="4"/>
        <v>805848.35000000009</v>
      </c>
      <c r="F18" s="10">
        <v>118297.8</v>
      </c>
      <c r="G18" s="10">
        <v>687550.55</v>
      </c>
      <c r="H18" s="10">
        <f t="shared" si="5"/>
        <v>188174263.30000001</v>
      </c>
      <c r="I18" s="10">
        <v>45593078.200000003</v>
      </c>
      <c r="J18" s="20">
        <v>142581185.09999999</v>
      </c>
      <c r="K18" s="5" t="s">
        <v>40</v>
      </c>
      <c r="L18" s="19">
        <f t="shared" si="0"/>
        <v>0</v>
      </c>
      <c r="M18" s="10">
        <v>0</v>
      </c>
      <c r="N18" s="10">
        <v>0</v>
      </c>
      <c r="O18" s="10">
        <f t="shared" si="1"/>
        <v>0</v>
      </c>
      <c r="P18" s="10">
        <v>0</v>
      </c>
      <c r="Q18" s="10">
        <v>0</v>
      </c>
      <c r="R18" s="10">
        <f t="shared" si="2"/>
        <v>0</v>
      </c>
      <c r="S18" s="10">
        <v>0</v>
      </c>
      <c r="T18" s="20">
        <v>0</v>
      </c>
    </row>
    <row r="19" spans="1:20" ht="25" customHeight="1" x14ac:dyDescent="0.4">
      <c r="A19" s="5" t="s">
        <v>43</v>
      </c>
      <c r="B19" s="19">
        <f t="shared" si="3"/>
        <v>0</v>
      </c>
      <c r="C19" s="10">
        <v>0</v>
      </c>
      <c r="D19" s="10">
        <v>0</v>
      </c>
      <c r="E19" s="10">
        <f t="shared" si="4"/>
        <v>0</v>
      </c>
      <c r="F19" s="10">
        <v>0</v>
      </c>
      <c r="G19" s="10">
        <v>0</v>
      </c>
      <c r="H19" s="10">
        <f t="shared" si="5"/>
        <v>0</v>
      </c>
      <c r="I19" s="10">
        <v>0</v>
      </c>
      <c r="J19" s="20">
        <v>0</v>
      </c>
      <c r="K19" s="5" t="s">
        <v>42</v>
      </c>
      <c r="L19" s="19">
        <f t="shared" si="0"/>
        <v>0</v>
      </c>
      <c r="M19" s="10">
        <v>0</v>
      </c>
      <c r="N19" s="10">
        <v>0</v>
      </c>
      <c r="O19" s="10">
        <f t="shared" si="1"/>
        <v>0</v>
      </c>
      <c r="P19" s="10">
        <v>0</v>
      </c>
      <c r="Q19" s="10">
        <v>0</v>
      </c>
      <c r="R19" s="10">
        <f t="shared" si="2"/>
        <v>0</v>
      </c>
      <c r="S19" s="10">
        <v>0</v>
      </c>
      <c r="T19" s="20">
        <v>0</v>
      </c>
    </row>
    <row r="20" spans="1:20" ht="25" customHeight="1" x14ac:dyDescent="0.4">
      <c r="A20" s="5" t="s">
        <v>45</v>
      </c>
      <c r="B20" s="19">
        <f t="shared" si="3"/>
        <v>0</v>
      </c>
      <c r="C20" s="10">
        <v>0</v>
      </c>
      <c r="D20" s="10">
        <v>0</v>
      </c>
      <c r="E20" s="10">
        <f t="shared" si="4"/>
        <v>0</v>
      </c>
      <c r="F20" s="10">
        <v>0</v>
      </c>
      <c r="G20" s="10">
        <v>0</v>
      </c>
      <c r="H20" s="10">
        <f t="shared" si="5"/>
        <v>0</v>
      </c>
      <c r="I20" s="10">
        <v>0</v>
      </c>
      <c r="J20" s="20">
        <v>0</v>
      </c>
      <c r="K20" s="5" t="s">
        <v>44</v>
      </c>
      <c r="L20" s="19">
        <f t="shared" si="0"/>
        <v>303</v>
      </c>
      <c r="M20" s="10">
        <v>57</v>
      </c>
      <c r="N20" s="10">
        <v>246</v>
      </c>
      <c r="O20" s="10">
        <f t="shared" si="1"/>
        <v>61649.74</v>
      </c>
      <c r="P20" s="10">
        <v>3534.04</v>
      </c>
      <c r="Q20" s="10">
        <v>58115.7</v>
      </c>
      <c r="R20" s="10">
        <f t="shared" si="2"/>
        <v>15240226</v>
      </c>
      <c r="S20" s="10">
        <v>3617148</v>
      </c>
      <c r="T20" s="20">
        <v>11623078</v>
      </c>
    </row>
    <row r="21" spans="1:20" ht="25" customHeight="1" x14ac:dyDescent="0.4">
      <c r="A21" s="5" t="s">
        <v>47</v>
      </c>
      <c r="B21" s="19">
        <f t="shared" si="3"/>
        <v>19225</v>
      </c>
      <c r="C21" s="10">
        <v>13848</v>
      </c>
      <c r="D21" s="10">
        <v>5377</v>
      </c>
      <c r="E21" s="10">
        <f t="shared" si="4"/>
        <v>5557426.0199999996</v>
      </c>
      <c r="F21" s="10">
        <v>3885637.01</v>
      </c>
      <c r="G21" s="10">
        <v>1671789.01</v>
      </c>
      <c r="H21" s="10">
        <f t="shared" si="5"/>
        <v>116757660.69999999</v>
      </c>
      <c r="I21" s="10">
        <v>88958861.299999997</v>
      </c>
      <c r="J21" s="20">
        <v>27798799.399999999</v>
      </c>
      <c r="K21" s="5" t="s">
        <v>46</v>
      </c>
      <c r="L21" s="19">
        <f t="shared" si="0"/>
        <v>12</v>
      </c>
      <c r="M21" s="10">
        <v>7</v>
      </c>
      <c r="N21" s="10">
        <v>5</v>
      </c>
      <c r="O21" s="10">
        <f t="shared" si="1"/>
        <v>14.379999999999999</v>
      </c>
      <c r="P21" s="10">
        <v>11.61</v>
      </c>
      <c r="Q21" s="10">
        <v>2.77</v>
      </c>
      <c r="R21" s="10">
        <f t="shared" si="2"/>
        <v>911613</v>
      </c>
      <c r="S21" s="10">
        <v>533348</v>
      </c>
      <c r="T21" s="20">
        <v>378265</v>
      </c>
    </row>
    <row r="22" spans="1:20" ht="25" customHeight="1" x14ac:dyDescent="0.4">
      <c r="A22" s="5" t="s">
        <v>49</v>
      </c>
      <c r="B22" s="19">
        <f t="shared" si="3"/>
        <v>4381</v>
      </c>
      <c r="C22" s="10">
        <v>3259</v>
      </c>
      <c r="D22" s="10">
        <v>1122</v>
      </c>
      <c r="E22" s="10">
        <f t="shared" si="4"/>
        <v>3758259.4099999997</v>
      </c>
      <c r="F22" s="10">
        <v>2891632.26</v>
      </c>
      <c r="G22" s="10">
        <v>866627.15</v>
      </c>
      <c r="H22" s="10">
        <f t="shared" si="5"/>
        <v>24060153.700000003</v>
      </c>
      <c r="I22" s="10">
        <v>17939082.600000001</v>
      </c>
      <c r="J22" s="20">
        <v>6121071.0999999996</v>
      </c>
      <c r="K22" s="5" t="s">
        <v>48</v>
      </c>
      <c r="L22" s="19">
        <f t="shared" si="0"/>
        <v>0</v>
      </c>
      <c r="M22" s="10">
        <v>0</v>
      </c>
      <c r="N22" s="10">
        <v>0</v>
      </c>
      <c r="O22" s="10">
        <f t="shared" si="1"/>
        <v>0</v>
      </c>
      <c r="P22" s="10">
        <v>0</v>
      </c>
      <c r="Q22" s="10">
        <v>0</v>
      </c>
      <c r="R22" s="10">
        <f t="shared" si="2"/>
        <v>0</v>
      </c>
      <c r="S22" s="10">
        <v>0</v>
      </c>
      <c r="T22" s="20">
        <v>0</v>
      </c>
    </row>
    <row r="23" spans="1:20" ht="25" customHeight="1" x14ac:dyDescent="0.4">
      <c r="A23" s="5" t="s">
        <v>51</v>
      </c>
      <c r="B23" s="19">
        <f t="shared" si="3"/>
        <v>227</v>
      </c>
      <c r="C23" s="10">
        <v>168</v>
      </c>
      <c r="D23" s="10">
        <v>59</v>
      </c>
      <c r="E23" s="10">
        <f t="shared" si="4"/>
        <v>51378.149999999994</v>
      </c>
      <c r="F23" s="10">
        <v>41857.31</v>
      </c>
      <c r="G23" s="10">
        <v>9520.84</v>
      </c>
      <c r="H23" s="10">
        <f t="shared" si="5"/>
        <v>1052572</v>
      </c>
      <c r="I23" s="10">
        <v>822394</v>
      </c>
      <c r="J23" s="20">
        <v>230178</v>
      </c>
      <c r="K23" s="5" t="s">
        <v>50</v>
      </c>
      <c r="L23" s="19">
        <f t="shared" si="0"/>
        <v>0</v>
      </c>
      <c r="M23" s="10">
        <v>0</v>
      </c>
      <c r="N23" s="10">
        <v>0</v>
      </c>
      <c r="O23" s="10">
        <f t="shared" si="1"/>
        <v>0</v>
      </c>
      <c r="P23" s="10">
        <v>0</v>
      </c>
      <c r="Q23" s="10">
        <v>0</v>
      </c>
      <c r="R23" s="10">
        <f t="shared" si="2"/>
        <v>0</v>
      </c>
      <c r="S23" s="10">
        <v>0</v>
      </c>
      <c r="T23" s="20">
        <v>0</v>
      </c>
    </row>
    <row r="24" spans="1:20" ht="25" customHeight="1" x14ac:dyDescent="0.4">
      <c r="A24" s="5" t="s">
        <v>53</v>
      </c>
      <c r="B24" s="19">
        <f t="shared" si="3"/>
        <v>36</v>
      </c>
      <c r="C24" s="10">
        <v>32</v>
      </c>
      <c r="D24" s="10">
        <v>4</v>
      </c>
      <c r="E24" s="10">
        <f t="shared" si="4"/>
        <v>0</v>
      </c>
      <c r="F24" s="10">
        <v>0</v>
      </c>
      <c r="G24" s="10">
        <v>0</v>
      </c>
      <c r="H24" s="10">
        <f t="shared" si="5"/>
        <v>11611950</v>
      </c>
      <c r="I24" s="10">
        <v>10776615</v>
      </c>
      <c r="J24" s="20">
        <v>835335</v>
      </c>
      <c r="K24" s="5" t="s">
        <v>52</v>
      </c>
      <c r="L24" s="19">
        <f t="shared" si="0"/>
        <v>7</v>
      </c>
      <c r="M24" s="10">
        <v>1</v>
      </c>
      <c r="N24" s="10">
        <v>6</v>
      </c>
      <c r="O24" s="10">
        <f t="shared" si="1"/>
        <v>3971.44</v>
      </c>
      <c r="P24" s="10">
        <v>184.94</v>
      </c>
      <c r="Q24" s="10">
        <v>3786.5</v>
      </c>
      <c r="R24" s="10">
        <f t="shared" si="2"/>
        <v>137200</v>
      </c>
      <c r="S24" s="10">
        <v>101000</v>
      </c>
      <c r="T24" s="20">
        <v>36200</v>
      </c>
    </row>
    <row r="25" spans="1:20" ht="25" customHeight="1" x14ac:dyDescent="0.4">
      <c r="A25" s="5" t="s">
        <v>55</v>
      </c>
      <c r="B25" s="19">
        <f t="shared" si="3"/>
        <v>2426</v>
      </c>
      <c r="C25" s="10">
        <v>1611</v>
      </c>
      <c r="D25" s="10">
        <v>815</v>
      </c>
      <c r="E25" s="10">
        <f t="shared" si="4"/>
        <v>136162.18</v>
      </c>
      <c r="F25" s="10">
        <v>106791.46</v>
      </c>
      <c r="G25" s="10">
        <v>29370.720000000001</v>
      </c>
      <c r="H25" s="10">
        <f t="shared" si="5"/>
        <v>22522882.399999999</v>
      </c>
      <c r="I25" s="10">
        <v>14596944.699999999</v>
      </c>
      <c r="J25" s="20">
        <v>7925937.7000000002</v>
      </c>
      <c r="K25" s="5" t="s">
        <v>54</v>
      </c>
      <c r="L25" s="19">
        <f t="shared" si="0"/>
        <v>0</v>
      </c>
      <c r="M25" s="10">
        <v>0</v>
      </c>
      <c r="N25" s="10">
        <v>0</v>
      </c>
      <c r="O25" s="10">
        <f t="shared" si="1"/>
        <v>0</v>
      </c>
      <c r="P25" s="10">
        <v>0</v>
      </c>
      <c r="Q25" s="10">
        <v>0</v>
      </c>
      <c r="R25" s="10">
        <f t="shared" si="2"/>
        <v>0</v>
      </c>
      <c r="S25" s="10">
        <v>0</v>
      </c>
      <c r="T25" s="20">
        <v>0</v>
      </c>
    </row>
    <row r="26" spans="1:20" ht="25" customHeight="1" x14ac:dyDescent="0.4">
      <c r="A26" s="5" t="s">
        <v>57</v>
      </c>
      <c r="B26" s="19">
        <f t="shared" si="3"/>
        <v>0</v>
      </c>
      <c r="C26" s="10">
        <v>0</v>
      </c>
      <c r="D26" s="10">
        <v>0</v>
      </c>
      <c r="E26" s="10">
        <f t="shared" si="4"/>
        <v>0</v>
      </c>
      <c r="F26" s="10">
        <v>0</v>
      </c>
      <c r="G26" s="10">
        <v>0</v>
      </c>
      <c r="H26" s="10">
        <f t="shared" si="5"/>
        <v>0</v>
      </c>
      <c r="I26" s="10">
        <v>0</v>
      </c>
      <c r="J26" s="20">
        <v>0</v>
      </c>
      <c r="K26" s="5" t="s">
        <v>56</v>
      </c>
      <c r="L26" s="19">
        <f t="shared" si="0"/>
        <v>480</v>
      </c>
      <c r="M26" s="10">
        <v>194</v>
      </c>
      <c r="N26" s="10">
        <v>286</v>
      </c>
      <c r="O26" s="10">
        <f t="shared" si="1"/>
        <v>62327.16</v>
      </c>
      <c r="P26" s="10">
        <v>37423.47</v>
      </c>
      <c r="Q26" s="10">
        <v>24903.69</v>
      </c>
      <c r="R26" s="10">
        <f t="shared" si="2"/>
        <v>6316420</v>
      </c>
      <c r="S26" s="10">
        <v>2566618</v>
      </c>
      <c r="T26" s="20">
        <v>3749802</v>
      </c>
    </row>
    <row r="27" spans="1:20" ht="25" customHeight="1" x14ac:dyDescent="0.4">
      <c r="A27" s="5" t="s">
        <v>59</v>
      </c>
      <c r="B27" s="19">
        <f t="shared" si="3"/>
        <v>0</v>
      </c>
      <c r="C27" s="10">
        <v>0</v>
      </c>
      <c r="D27" s="10">
        <v>0</v>
      </c>
      <c r="E27" s="10">
        <f t="shared" si="4"/>
        <v>0</v>
      </c>
      <c r="F27" s="10">
        <v>0</v>
      </c>
      <c r="G27" s="10">
        <v>0</v>
      </c>
      <c r="H27" s="10">
        <f t="shared" si="5"/>
        <v>0</v>
      </c>
      <c r="I27" s="10">
        <v>0</v>
      </c>
      <c r="J27" s="20">
        <v>0</v>
      </c>
      <c r="K27" s="5" t="s">
        <v>58</v>
      </c>
      <c r="L27" s="19">
        <f t="shared" si="0"/>
        <v>176</v>
      </c>
      <c r="M27" s="10">
        <v>163</v>
      </c>
      <c r="N27" s="10">
        <v>13</v>
      </c>
      <c r="O27" s="10">
        <f t="shared" si="1"/>
        <v>7252.98</v>
      </c>
      <c r="P27" s="10">
        <v>6752.91</v>
      </c>
      <c r="Q27" s="10">
        <v>500.07</v>
      </c>
      <c r="R27" s="10">
        <f t="shared" si="2"/>
        <v>3359374.3</v>
      </c>
      <c r="S27" s="10">
        <v>2787335.1</v>
      </c>
      <c r="T27" s="20">
        <v>572039.19999999995</v>
      </c>
    </row>
    <row r="28" spans="1:20" ht="25" customHeight="1" x14ac:dyDescent="0.4">
      <c r="A28" s="5" t="s">
        <v>61</v>
      </c>
      <c r="B28" s="19">
        <f t="shared" si="3"/>
        <v>0</v>
      </c>
      <c r="C28" s="10">
        <v>0</v>
      </c>
      <c r="D28" s="10">
        <v>0</v>
      </c>
      <c r="E28" s="10">
        <f t="shared" si="4"/>
        <v>0</v>
      </c>
      <c r="F28" s="10">
        <v>0</v>
      </c>
      <c r="G28" s="10">
        <v>0</v>
      </c>
      <c r="H28" s="10">
        <f t="shared" si="5"/>
        <v>0</v>
      </c>
      <c r="I28" s="10">
        <v>0</v>
      </c>
      <c r="J28" s="20">
        <v>0</v>
      </c>
      <c r="K28" s="5" t="s">
        <v>60</v>
      </c>
      <c r="L28" s="19">
        <f t="shared" si="0"/>
        <v>0</v>
      </c>
      <c r="M28" s="10">
        <v>0</v>
      </c>
      <c r="N28" s="10">
        <v>0</v>
      </c>
      <c r="O28" s="10">
        <f t="shared" si="1"/>
        <v>0</v>
      </c>
      <c r="P28" s="10">
        <v>0</v>
      </c>
      <c r="Q28" s="10">
        <v>0</v>
      </c>
      <c r="R28" s="10">
        <f t="shared" si="2"/>
        <v>0</v>
      </c>
      <c r="S28" s="10">
        <v>0</v>
      </c>
      <c r="T28" s="20">
        <v>0</v>
      </c>
    </row>
    <row r="29" spans="1:20" ht="25" customHeight="1" x14ac:dyDescent="0.4">
      <c r="A29" s="5" t="s">
        <v>63</v>
      </c>
      <c r="B29" s="19">
        <f t="shared" si="3"/>
        <v>196</v>
      </c>
      <c r="C29" s="10">
        <v>113</v>
      </c>
      <c r="D29" s="10">
        <v>83</v>
      </c>
      <c r="E29" s="10">
        <f t="shared" si="4"/>
        <v>56899.479999999996</v>
      </c>
      <c r="F29" s="10">
        <v>34024.36</v>
      </c>
      <c r="G29" s="10">
        <v>22875.119999999999</v>
      </c>
      <c r="H29" s="10">
        <f t="shared" si="5"/>
        <v>6214387</v>
      </c>
      <c r="I29" s="10">
        <v>3709738</v>
      </c>
      <c r="J29" s="20">
        <v>2504649</v>
      </c>
      <c r="K29" s="5" t="s">
        <v>62</v>
      </c>
      <c r="L29" s="19">
        <f t="shared" si="0"/>
        <v>0</v>
      </c>
      <c r="M29" s="10">
        <v>0</v>
      </c>
      <c r="N29" s="10">
        <v>0</v>
      </c>
      <c r="O29" s="10">
        <f t="shared" si="1"/>
        <v>0</v>
      </c>
      <c r="P29" s="10">
        <v>0</v>
      </c>
      <c r="Q29" s="10">
        <v>0</v>
      </c>
      <c r="R29" s="10">
        <f t="shared" si="2"/>
        <v>0</v>
      </c>
      <c r="S29" s="10">
        <v>0</v>
      </c>
      <c r="T29" s="20">
        <v>0</v>
      </c>
    </row>
    <row r="30" spans="1:20" ht="25" customHeight="1" x14ac:dyDescent="0.4">
      <c r="A30" s="5" t="s">
        <v>65</v>
      </c>
      <c r="B30" s="19">
        <f t="shared" si="3"/>
        <v>0</v>
      </c>
      <c r="C30" s="10">
        <v>0</v>
      </c>
      <c r="D30" s="10">
        <v>0</v>
      </c>
      <c r="E30" s="10">
        <f t="shared" si="4"/>
        <v>0</v>
      </c>
      <c r="F30" s="10">
        <v>0</v>
      </c>
      <c r="G30" s="10">
        <v>0</v>
      </c>
      <c r="H30" s="10">
        <f t="shared" si="5"/>
        <v>0</v>
      </c>
      <c r="I30" s="10">
        <v>0</v>
      </c>
      <c r="J30" s="20">
        <v>0</v>
      </c>
      <c r="K30" s="1" t="s">
        <v>64</v>
      </c>
    </row>
    <row r="31" spans="1:20" ht="25" customHeight="1" x14ac:dyDescent="0.4">
      <c r="A31" s="5" t="s">
        <v>67</v>
      </c>
      <c r="B31" s="19">
        <f t="shared" si="3"/>
        <v>0</v>
      </c>
      <c r="C31" s="10">
        <v>0</v>
      </c>
      <c r="D31" s="10">
        <v>0</v>
      </c>
      <c r="E31" s="10">
        <f t="shared" si="4"/>
        <v>0</v>
      </c>
      <c r="F31" s="10">
        <v>0</v>
      </c>
      <c r="G31" s="10">
        <v>0</v>
      </c>
      <c r="H31" s="10">
        <f t="shared" si="5"/>
        <v>0</v>
      </c>
      <c r="I31" s="10">
        <v>0</v>
      </c>
      <c r="J31" s="20">
        <v>0</v>
      </c>
      <c r="K31" s="1" t="s">
        <v>66</v>
      </c>
    </row>
    <row r="32" spans="1:20" ht="25" customHeight="1" x14ac:dyDescent="0.4">
      <c r="A32" s="5" t="s">
        <v>14</v>
      </c>
      <c r="B32" s="19">
        <f t="shared" si="3"/>
        <v>6</v>
      </c>
      <c r="C32" s="10">
        <v>6</v>
      </c>
      <c r="D32" s="10">
        <v>0</v>
      </c>
      <c r="E32" s="10">
        <f t="shared" si="4"/>
        <v>147.04</v>
      </c>
      <c r="F32" s="10">
        <v>147.04</v>
      </c>
      <c r="G32" s="10">
        <v>0</v>
      </c>
      <c r="H32" s="10">
        <f t="shared" si="5"/>
        <v>144059</v>
      </c>
      <c r="I32" s="10">
        <v>144059</v>
      </c>
      <c r="J32" s="20">
        <v>0</v>
      </c>
    </row>
    <row r="33" spans="1:10" ht="25" customHeight="1" x14ac:dyDescent="0.4">
      <c r="A33" s="5" t="s">
        <v>79</v>
      </c>
      <c r="B33" s="19">
        <f t="shared" si="3"/>
        <v>0</v>
      </c>
      <c r="C33" s="10">
        <v>0</v>
      </c>
      <c r="D33" s="10">
        <v>0</v>
      </c>
      <c r="E33" s="10">
        <f t="shared" si="4"/>
        <v>0</v>
      </c>
      <c r="F33" s="10">
        <v>0</v>
      </c>
      <c r="G33" s="10">
        <v>0</v>
      </c>
      <c r="H33" s="10">
        <f t="shared" si="5"/>
        <v>0</v>
      </c>
      <c r="I33" s="10">
        <v>0</v>
      </c>
      <c r="J33" s="20">
        <v>0</v>
      </c>
    </row>
    <row r="34" spans="1:10" ht="25" hidden="1" customHeight="1" x14ac:dyDescent="0.4">
      <c r="A34" s="5" t="s">
        <v>80</v>
      </c>
      <c r="B34" s="5"/>
      <c r="C34" s="7">
        <v>54</v>
      </c>
      <c r="D34" s="7">
        <v>11</v>
      </c>
      <c r="E34" s="7"/>
      <c r="F34" s="7">
        <v>5900</v>
      </c>
      <c r="G34" s="10">
        <v>0</v>
      </c>
      <c r="H34" s="7"/>
      <c r="I34" s="7">
        <v>866839</v>
      </c>
      <c r="J34" s="8">
        <v>654488</v>
      </c>
    </row>
    <row r="35" spans="1:10" ht="25" hidden="1" customHeight="1" x14ac:dyDescent="0.4">
      <c r="A35" s="5" t="s">
        <v>81</v>
      </c>
      <c r="B35" s="5"/>
      <c r="C35" s="7" t="s">
        <v>68</v>
      </c>
      <c r="D35" s="7" t="s">
        <v>68</v>
      </c>
      <c r="E35" s="7"/>
      <c r="F35" s="7" t="s">
        <v>68</v>
      </c>
      <c r="G35" s="10">
        <v>0</v>
      </c>
      <c r="H35" s="7"/>
      <c r="I35" s="7" t="s">
        <v>68</v>
      </c>
      <c r="J35" s="8" t="s">
        <v>68</v>
      </c>
    </row>
    <row r="36" spans="1:10" ht="25" hidden="1" customHeight="1" x14ac:dyDescent="0.4">
      <c r="A36" s="5" t="s">
        <v>22</v>
      </c>
      <c r="B36" s="5"/>
      <c r="C36" s="7">
        <v>0</v>
      </c>
      <c r="D36" s="7">
        <v>0</v>
      </c>
      <c r="E36" s="7"/>
      <c r="F36" s="7">
        <v>0</v>
      </c>
      <c r="G36" s="10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24</v>
      </c>
      <c r="B37" s="5"/>
      <c r="C37" s="7">
        <v>0</v>
      </c>
      <c r="D37" s="7">
        <v>0</v>
      </c>
      <c r="E37" s="7"/>
      <c r="F37" s="7">
        <v>0</v>
      </c>
      <c r="G37" s="10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26</v>
      </c>
      <c r="B38" s="5"/>
      <c r="C38" s="7">
        <v>632</v>
      </c>
      <c r="D38" s="7">
        <v>158</v>
      </c>
      <c r="E38" s="7"/>
      <c r="F38" s="7">
        <v>138519.78</v>
      </c>
      <c r="G38" s="10">
        <v>0</v>
      </c>
      <c r="H38" s="7"/>
      <c r="I38" s="7">
        <v>11835782</v>
      </c>
      <c r="J38" s="8">
        <v>6532160</v>
      </c>
    </row>
    <row r="39" spans="1:10" ht="25" hidden="1" customHeight="1" x14ac:dyDescent="0.4">
      <c r="A39" s="5" t="s">
        <v>28</v>
      </c>
      <c r="B39" s="5"/>
      <c r="C39" s="7">
        <v>416</v>
      </c>
      <c r="D39" s="7">
        <v>209</v>
      </c>
      <c r="E39" s="7"/>
      <c r="F39" s="7">
        <v>0</v>
      </c>
      <c r="G39" s="10">
        <v>0</v>
      </c>
      <c r="H39" s="7"/>
      <c r="I39" s="7">
        <v>35098469</v>
      </c>
      <c r="J39" s="8">
        <v>7018962</v>
      </c>
    </row>
    <row r="40" spans="1:10" ht="25" hidden="1" customHeight="1" x14ac:dyDescent="0.4">
      <c r="A40" s="5" t="s">
        <v>30</v>
      </c>
      <c r="B40" s="5"/>
      <c r="C40" s="7">
        <v>0</v>
      </c>
      <c r="D40" s="7">
        <v>0</v>
      </c>
      <c r="E40" s="7"/>
      <c r="F40" s="7">
        <v>0</v>
      </c>
      <c r="G40" s="10">
        <v>0</v>
      </c>
      <c r="H40" s="7"/>
      <c r="I40" s="7">
        <v>0</v>
      </c>
      <c r="J40" s="8">
        <v>0</v>
      </c>
    </row>
    <row r="41" spans="1:10" ht="25" hidden="1" customHeight="1" x14ac:dyDescent="0.4">
      <c r="A41" s="5" t="s">
        <v>32</v>
      </c>
      <c r="B41" s="5"/>
      <c r="C41" s="7">
        <v>0</v>
      </c>
      <c r="D41" s="7">
        <v>0</v>
      </c>
      <c r="E41" s="7"/>
      <c r="F41" s="7">
        <v>0</v>
      </c>
      <c r="G41" s="10">
        <v>0</v>
      </c>
      <c r="H41" s="7"/>
      <c r="I41" s="7">
        <v>0</v>
      </c>
      <c r="J41" s="8">
        <v>0</v>
      </c>
    </row>
    <row r="42" spans="1:10" ht="25" hidden="1" customHeight="1" x14ac:dyDescent="0.4">
      <c r="A42" s="5" t="s">
        <v>34</v>
      </c>
      <c r="B42" s="5"/>
      <c r="C42" s="7">
        <v>1895</v>
      </c>
      <c r="D42" s="7">
        <v>1033</v>
      </c>
      <c r="E42" s="7"/>
      <c r="F42" s="7">
        <v>73419.5</v>
      </c>
      <c r="G42" s="10">
        <v>0</v>
      </c>
      <c r="H42" s="7"/>
      <c r="I42" s="7">
        <v>23979344</v>
      </c>
      <c r="J42" s="8">
        <v>12909222.4</v>
      </c>
    </row>
    <row r="43" spans="1:10" ht="25" hidden="1" customHeight="1" x14ac:dyDescent="0.4">
      <c r="A43" s="5" t="s">
        <v>36</v>
      </c>
      <c r="B43" s="5"/>
      <c r="C43" s="7">
        <v>5</v>
      </c>
      <c r="D43" s="7">
        <v>1</v>
      </c>
      <c r="E43" s="7"/>
      <c r="F43" s="7">
        <v>0</v>
      </c>
      <c r="G43" s="10">
        <v>0</v>
      </c>
      <c r="H43" s="7"/>
      <c r="I43" s="7">
        <v>629838</v>
      </c>
      <c r="J43" s="8">
        <v>69982</v>
      </c>
    </row>
    <row r="44" spans="1:10" ht="25" hidden="1" customHeight="1" x14ac:dyDescent="0.4">
      <c r="A44" s="14" t="s">
        <v>82</v>
      </c>
      <c r="B44" s="5"/>
      <c r="C44" s="7">
        <v>10222</v>
      </c>
      <c r="D44" s="7">
        <v>6631</v>
      </c>
      <c r="E44" s="7"/>
      <c r="F44" s="7">
        <v>286109.73</v>
      </c>
      <c r="G44" s="10">
        <v>0</v>
      </c>
      <c r="H44" s="7"/>
      <c r="I44" s="7">
        <v>498819214.69999999</v>
      </c>
      <c r="J44" s="8">
        <v>344369770.69999999</v>
      </c>
    </row>
    <row r="45" spans="1:10" ht="25" hidden="1" customHeight="1" x14ac:dyDescent="0.4">
      <c r="A45" s="14" t="s">
        <v>83</v>
      </c>
      <c r="B45" s="5"/>
      <c r="C45" s="7">
        <v>123</v>
      </c>
      <c r="D45" s="7">
        <v>22</v>
      </c>
      <c r="E45" s="7"/>
      <c r="F45" s="7">
        <v>3653.56</v>
      </c>
      <c r="G45" s="10">
        <v>0</v>
      </c>
      <c r="H45" s="7"/>
      <c r="I45" s="7">
        <v>1450066</v>
      </c>
      <c r="J45" s="8">
        <v>124592</v>
      </c>
    </row>
    <row r="46" spans="1:10" ht="25" hidden="1" customHeight="1" x14ac:dyDescent="0.4">
      <c r="A46" s="5" t="s">
        <v>40</v>
      </c>
      <c r="B46" s="5"/>
      <c r="C46" s="7">
        <v>0</v>
      </c>
      <c r="D46" s="7">
        <v>0</v>
      </c>
      <c r="E46" s="7"/>
      <c r="F46" s="7">
        <v>0</v>
      </c>
      <c r="G46" s="10">
        <v>0</v>
      </c>
      <c r="H46" s="7"/>
      <c r="I46" s="7">
        <v>0</v>
      </c>
      <c r="J46" s="8">
        <v>0</v>
      </c>
    </row>
    <row r="47" spans="1:10" ht="25" hidden="1" customHeight="1" x14ac:dyDescent="0.4">
      <c r="A47" s="5" t="s">
        <v>42</v>
      </c>
      <c r="B47" s="5"/>
      <c r="C47" s="7">
        <v>0</v>
      </c>
      <c r="D47" s="7">
        <v>0</v>
      </c>
      <c r="E47" s="7"/>
      <c r="F47" s="7">
        <v>0</v>
      </c>
      <c r="G47" s="10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44</v>
      </c>
      <c r="B48" s="5"/>
      <c r="C48" s="7">
        <v>38</v>
      </c>
      <c r="D48" s="7">
        <v>264</v>
      </c>
      <c r="E48" s="7"/>
      <c r="F48" s="7">
        <v>15023.53</v>
      </c>
      <c r="G48" s="10">
        <v>0</v>
      </c>
      <c r="H48" s="7"/>
      <c r="I48" s="7">
        <v>1634327</v>
      </c>
      <c r="J48" s="8">
        <v>6445534</v>
      </c>
    </row>
    <row r="49" spans="1:10" ht="25" hidden="1" customHeight="1" x14ac:dyDescent="0.4">
      <c r="A49" s="5" t="s">
        <v>46</v>
      </c>
      <c r="B49" s="5"/>
      <c r="C49" s="7">
        <v>0</v>
      </c>
      <c r="D49" s="7">
        <v>0</v>
      </c>
      <c r="E49" s="7"/>
      <c r="F49" s="7">
        <v>0</v>
      </c>
      <c r="G49" s="10">
        <v>0</v>
      </c>
      <c r="H49" s="7"/>
      <c r="I49" s="7">
        <v>0</v>
      </c>
      <c r="J49" s="8">
        <v>0</v>
      </c>
    </row>
    <row r="50" spans="1:10" ht="25" hidden="1" customHeight="1" x14ac:dyDescent="0.4">
      <c r="A50" s="5" t="s">
        <v>48</v>
      </c>
      <c r="B50" s="5"/>
      <c r="C50" s="7">
        <v>0</v>
      </c>
      <c r="D50" s="7">
        <v>0</v>
      </c>
      <c r="E50" s="7"/>
      <c r="F50" s="7">
        <v>0</v>
      </c>
      <c r="G50" s="10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50</v>
      </c>
      <c r="B51" s="5"/>
      <c r="C51" s="7">
        <v>6</v>
      </c>
      <c r="D51" s="7">
        <v>0</v>
      </c>
      <c r="E51" s="7"/>
      <c r="F51" s="7">
        <v>1133.3499999999999</v>
      </c>
      <c r="G51" s="10">
        <v>0</v>
      </c>
      <c r="H51" s="7"/>
      <c r="I51" s="7">
        <v>47400</v>
      </c>
      <c r="J51" s="8">
        <v>0</v>
      </c>
    </row>
    <row r="52" spans="1:10" ht="25" hidden="1" customHeight="1" x14ac:dyDescent="0.4">
      <c r="A52" s="5" t="s">
        <v>52</v>
      </c>
      <c r="B52" s="5"/>
      <c r="C52" s="7">
        <v>4</v>
      </c>
      <c r="D52" s="7">
        <v>0</v>
      </c>
      <c r="E52" s="7"/>
      <c r="F52" s="7">
        <v>672.08</v>
      </c>
      <c r="G52" s="10">
        <v>0</v>
      </c>
      <c r="H52" s="7"/>
      <c r="I52" s="7">
        <v>215670</v>
      </c>
      <c r="J52" s="8">
        <v>0</v>
      </c>
    </row>
    <row r="53" spans="1:10" ht="25" hidden="1" customHeight="1" x14ac:dyDescent="0.4">
      <c r="A53" s="5" t="s">
        <v>54</v>
      </c>
      <c r="B53" s="5"/>
      <c r="C53" s="7">
        <v>0</v>
      </c>
      <c r="D53" s="7">
        <v>0</v>
      </c>
      <c r="E53" s="7"/>
      <c r="F53" s="7">
        <v>0</v>
      </c>
      <c r="G53" s="10">
        <v>0</v>
      </c>
      <c r="H53" s="7"/>
      <c r="I53" s="7">
        <v>0</v>
      </c>
      <c r="J53" s="8">
        <v>0</v>
      </c>
    </row>
    <row r="54" spans="1:10" ht="25" hidden="1" customHeight="1" x14ac:dyDescent="0.4">
      <c r="A54" s="5" t="s">
        <v>56</v>
      </c>
      <c r="B54" s="5"/>
      <c r="C54" s="7">
        <v>303</v>
      </c>
      <c r="D54" s="7">
        <v>19</v>
      </c>
      <c r="E54" s="7"/>
      <c r="F54" s="7">
        <v>52328.31</v>
      </c>
      <c r="G54" s="10">
        <v>0</v>
      </c>
      <c r="H54" s="7"/>
      <c r="I54" s="7">
        <v>4324138</v>
      </c>
      <c r="J54" s="8">
        <v>187249</v>
      </c>
    </row>
    <row r="55" spans="1:10" ht="25" hidden="1" customHeight="1" x14ac:dyDescent="0.4">
      <c r="A55" s="5" t="s">
        <v>58</v>
      </c>
      <c r="B55" s="5"/>
      <c r="C55" s="7">
        <v>103</v>
      </c>
      <c r="D55" s="7">
        <v>87</v>
      </c>
      <c r="E55" s="7"/>
      <c r="F55" s="7">
        <v>14677.69</v>
      </c>
      <c r="G55" s="10">
        <v>0</v>
      </c>
      <c r="H55" s="7"/>
      <c r="I55" s="7">
        <v>2010436.8</v>
      </c>
      <c r="J55" s="8">
        <v>2510539</v>
      </c>
    </row>
    <row r="56" spans="1:10" ht="25" hidden="1" customHeight="1" x14ac:dyDescent="0.4">
      <c r="A56" s="5" t="s">
        <v>60</v>
      </c>
      <c r="B56" s="5"/>
      <c r="C56" s="7">
        <v>110</v>
      </c>
      <c r="D56" s="7">
        <v>0</v>
      </c>
      <c r="E56" s="7"/>
      <c r="F56" s="7">
        <v>116832.75</v>
      </c>
      <c r="G56" s="10">
        <v>0</v>
      </c>
      <c r="H56" s="7"/>
      <c r="I56" s="7">
        <v>196686</v>
      </c>
      <c r="J56" s="8">
        <v>0</v>
      </c>
    </row>
    <row r="57" spans="1:10" ht="25" hidden="1" customHeight="1" x14ac:dyDescent="0.4">
      <c r="A57" s="5" t="s">
        <v>62</v>
      </c>
      <c r="B57" s="5"/>
      <c r="C57" s="7">
        <v>0</v>
      </c>
      <c r="D57" s="7">
        <v>0</v>
      </c>
      <c r="E57" s="7"/>
      <c r="F57" s="7">
        <v>0</v>
      </c>
      <c r="G57" s="10">
        <v>0</v>
      </c>
      <c r="H57" s="7"/>
      <c r="I57" s="7">
        <v>0</v>
      </c>
      <c r="J57" s="8">
        <v>0</v>
      </c>
    </row>
    <row r="58" spans="1:10" ht="17" hidden="1" x14ac:dyDescent="0.4">
      <c r="A58" s="9" t="s">
        <v>69</v>
      </c>
      <c r="B58" s="9"/>
      <c r="C58" s="9"/>
      <c r="D58" s="9"/>
      <c r="E58" s="9"/>
      <c r="F58" s="9"/>
      <c r="G58" s="10">
        <v>0</v>
      </c>
      <c r="H58" s="9"/>
    </row>
    <row r="59" spans="1:10" ht="17" hidden="1" x14ac:dyDescent="0.4">
      <c r="A59" s="9" t="s">
        <v>70</v>
      </c>
      <c r="B59" s="9"/>
      <c r="C59" s="9"/>
      <c r="D59" s="9"/>
      <c r="E59" s="9"/>
      <c r="F59" s="9"/>
      <c r="G59" s="10">
        <v>0</v>
      </c>
      <c r="H59" s="9"/>
    </row>
  </sheetData>
  <mergeCells count="14">
    <mergeCell ref="O4:Q4"/>
    <mergeCell ref="R4:T4"/>
    <mergeCell ref="A4:A5"/>
    <mergeCell ref="B4:D4"/>
    <mergeCell ref="E4:G4"/>
    <mergeCell ref="H4:J4"/>
    <mergeCell ref="K4:K5"/>
    <mergeCell ref="L4:N4"/>
    <mergeCell ref="A1:J1"/>
    <mergeCell ref="K1:T1"/>
    <mergeCell ref="A2:J2"/>
    <mergeCell ref="K2:T2"/>
    <mergeCell ref="G3:J3"/>
    <mergeCell ref="Q3:T3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zoomScale="90" zoomScaleNormal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Q33" sqref="Q33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3" t="s">
        <v>86</v>
      </c>
      <c r="B2" s="31"/>
      <c r="C2" s="31"/>
      <c r="D2" s="31"/>
      <c r="E2" s="31"/>
      <c r="F2" s="31"/>
      <c r="G2" s="31"/>
      <c r="H2" s="31"/>
      <c r="I2" s="31"/>
      <c r="J2" s="31"/>
      <c r="K2" s="33" t="s">
        <v>86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6">
        <f>SUM(C6:D6)</f>
        <v>141345</v>
      </c>
      <c r="C6" s="17">
        <f>SUM(C7:C33,M6:M29)</f>
        <v>82528</v>
      </c>
      <c r="D6" s="17">
        <f>SUM(D7:D33,N6:N29)</f>
        <v>58817</v>
      </c>
      <c r="E6" s="17">
        <f>SUM(F6:G6)</f>
        <v>15012313.300000004</v>
      </c>
      <c r="F6" s="17">
        <f>SUM(F7:F33,P6:P29)</f>
        <v>9905402.8400000036</v>
      </c>
      <c r="G6" s="17">
        <f>SUM(G7:G33,Q6:Q29)</f>
        <v>5106910.46</v>
      </c>
      <c r="H6" s="17">
        <f>SUM(I6:J6)</f>
        <v>5315394896.5</v>
      </c>
      <c r="I6" s="17">
        <f>SUM(I7:I33,S6:S29)</f>
        <v>3010912822.7999997</v>
      </c>
      <c r="J6" s="18">
        <f>SUM(J7:J33,T6:T29)</f>
        <v>2304482073.6999998</v>
      </c>
      <c r="K6" s="5" t="s">
        <v>80</v>
      </c>
      <c r="L6" s="19">
        <f>SUM(M6:N6)</f>
        <v>0</v>
      </c>
      <c r="M6" s="10">
        <v>0</v>
      </c>
      <c r="N6" s="10">
        <v>0</v>
      </c>
      <c r="O6" s="10">
        <f>SUM(P6:Q6)</f>
        <v>0</v>
      </c>
      <c r="P6" s="10">
        <v>0</v>
      </c>
      <c r="Q6" s="10">
        <v>0</v>
      </c>
      <c r="R6" s="10">
        <f>SUM(S6:T6)</f>
        <v>0</v>
      </c>
      <c r="S6" s="10">
        <v>0</v>
      </c>
      <c r="T6" s="20">
        <v>0</v>
      </c>
    </row>
    <row r="7" spans="1:20" ht="25" customHeight="1" x14ac:dyDescent="0.4">
      <c r="A7" s="5" t="s">
        <v>15</v>
      </c>
      <c r="B7" s="19">
        <f>SUM(C7:D7)</f>
        <v>39</v>
      </c>
      <c r="C7" s="10">
        <v>29</v>
      </c>
      <c r="D7" s="10">
        <v>10</v>
      </c>
      <c r="E7" s="10">
        <f>SUM(F7:G7)</f>
        <v>0</v>
      </c>
      <c r="F7" s="10">
        <v>0</v>
      </c>
      <c r="G7" s="10">
        <v>0</v>
      </c>
      <c r="H7" s="10">
        <f>SUM(I7:J7)</f>
        <v>873873</v>
      </c>
      <c r="I7" s="10">
        <v>609671</v>
      </c>
      <c r="J7" s="20">
        <v>264202</v>
      </c>
      <c r="K7" s="5" t="s">
        <v>81</v>
      </c>
      <c r="L7" s="19">
        <f t="shared" ref="L7:L29" si="0">SUM(M7:N7)</f>
        <v>0</v>
      </c>
      <c r="M7" s="10">
        <v>0</v>
      </c>
      <c r="N7" s="10">
        <v>0</v>
      </c>
      <c r="O7" s="10">
        <f t="shared" ref="O7:O29" si="1">SUM(P7:Q7)</f>
        <v>0</v>
      </c>
      <c r="P7" s="10">
        <v>0</v>
      </c>
      <c r="Q7" s="10">
        <v>0</v>
      </c>
      <c r="R7" s="10">
        <f t="shared" ref="R7:R29" si="2">SUM(S7:T7)</f>
        <v>0</v>
      </c>
      <c r="S7" s="10">
        <v>0</v>
      </c>
      <c r="T7" s="20">
        <v>0</v>
      </c>
    </row>
    <row r="8" spans="1:20" ht="25" customHeight="1" x14ac:dyDescent="0.4">
      <c r="A8" s="5" t="s">
        <v>17</v>
      </c>
      <c r="B8" s="19">
        <f t="shared" ref="B8:B33" si="3">SUM(C8:D8)</f>
        <v>79191</v>
      </c>
      <c r="C8" s="10">
        <v>43997</v>
      </c>
      <c r="D8" s="10">
        <v>35194</v>
      </c>
      <c r="E8" s="10">
        <f t="shared" ref="E8:E33" si="4">SUM(F8:G8)</f>
        <v>4355296.8100000005</v>
      </c>
      <c r="F8" s="10">
        <v>2668171.7400000002</v>
      </c>
      <c r="G8" s="10">
        <v>1687125.07</v>
      </c>
      <c r="H8" s="10">
        <f t="shared" ref="H8:H33" si="5">SUM(I8:J8)</f>
        <v>3672706874.8000002</v>
      </c>
      <c r="I8" s="10">
        <v>2055249213.7</v>
      </c>
      <c r="J8" s="20">
        <v>1617457661.0999999</v>
      </c>
      <c r="K8" s="5" t="s">
        <v>22</v>
      </c>
      <c r="L8" s="19">
        <f t="shared" si="0"/>
        <v>0</v>
      </c>
      <c r="M8" s="10">
        <v>0</v>
      </c>
      <c r="N8" s="10">
        <v>0</v>
      </c>
      <c r="O8" s="10">
        <f t="shared" si="1"/>
        <v>0</v>
      </c>
      <c r="P8" s="10">
        <v>0</v>
      </c>
      <c r="Q8" s="10">
        <v>0</v>
      </c>
      <c r="R8" s="10">
        <f t="shared" si="2"/>
        <v>0</v>
      </c>
      <c r="S8" s="10">
        <v>0</v>
      </c>
      <c r="T8" s="20">
        <v>0</v>
      </c>
    </row>
    <row r="9" spans="1:20" ht="25" customHeight="1" x14ac:dyDescent="0.4">
      <c r="A9" s="5" t="s">
        <v>19</v>
      </c>
      <c r="B9" s="19">
        <f t="shared" si="3"/>
        <v>13035</v>
      </c>
      <c r="C9" s="10">
        <v>8341</v>
      </c>
      <c r="D9" s="10">
        <v>4694</v>
      </c>
      <c r="E9" s="10">
        <f t="shared" si="4"/>
        <v>915197.8600000001</v>
      </c>
      <c r="F9" s="10">
        <v>586963.02</v>
      </c>
      <c r="G9" s="10">
        <v>328234.84000000003</v>
      </c>
      <c r="H9" s="10">
        <f t="shared" si="5"/>
        <v>451974513.30000001</v>
      </c>
      <c r="I9" s="10">
        <v>270801285</v>
      </c>
      <c r="J9" s="20">
        <v>181173228.30000001</v>
      </c>
      <c r="K9" s="5" t="s">
        <v>24</v>
      </c>
      <c r="L9" s="19">
        <f t="shared" si="0"/>
        <v>0</v>
      </c>
      <c r="M9" s="10">
        <v>0</v>
      </c>
      <c r="N9" s="10">
        <v>0</v>
      </c>
      <c r="O9" s="10">
        <f t="shared" si="1"/>
        <v>0</v>
      </c>
      <c r="P9" s="10">
        <v>0</v>
      </c>
      <c r="Q9" s="10">
        <v>0</v>
      </c>
      <c r="R9" s="10">
        <f t="shared" si="2"/>
        <v>0</v>
      </c>
      <c r="S9" s="10">
        <v>0</v>
      </c>
      <c r="T9" s="20">
        <v>0</v>
      </c>
    </row>
    <row r="10" spans="1:20" ht="25" customHeight="1" x14ac:dyDescent="0.4">
      <c r="A10" s="5" t="s">
        <v>21</v>
      </c>
      <c r="B10" s="19">
        <f t="shared" si="3"/>
        <v>294</v>
      </c>
      <c r="C10" s="10">
        <v>215</v>
      </c>
      <c r="D10" s="10">
        <v>79</v>
      </c>
      <c r="E10" s="10">
        <f t="shared" si="4"/>
        <v>30263.79</v>
      </c>
      <c r="F10" s="10">
        <v>25064.62</v>
      </c>
      <c r="G10" s="10">
        <v>5199.17</v>
      </c>
      <c r="H10" s="10">
        <f t="shared" si="5"/>
        <v>12533978.5</v>
      </c>
      <c r="I10" s="10">
        <v>9209355</v>
      </c>
      <c r="J10" s="20">
        <v>3324623.5</v>
      </c>
      <c r="K10" s="5" t="s">
        <v>26</v>
      </c>
      <c r="L10" s="19">
        <f t="shared" si="0"/>
        <v>618</v>
      </c>
      <c r="M10" s="10">
        <v>357</v>
      </c>
      <c r="N10" s="10">
        <v>261</v>
      </c>
      <c r="O10" s="10">
        <f t="shared" si="1"/>
        <v>71313.709999999992</v>
      </c>
      <c r="P10" s="10">
        <v>47858.82</v>
      </c>
      <c r="Q10" s="10">
        <v>23454.89</v>
      </c>
      <c r="R10" s="10">
        <f t="shared" si="2"/>
        <v>27227096.600000001</v>
      </c>
      <c r="S10" s="10">
        <v>12373828.6</v>
      </c>
      <c r="T10" s="20">
        <v>14853268</v>
      </c>
    </row>
    <row r="11" spans="1:20" ht="25" customHeight="1" x14ac:dyDescent="0.4">
      <c r="A11" s="5" t="s">
        <v>23</v>
      </c>
      <c r="B11" s="19">
        <f t="shared" si="3"/>
        <v>0</v>
      </c>
      <c r="C11" s="10">
        <v>0</v>
      </c>
      <c r="D11" s="10">
        <v>0</v>
      </c>
      <c r="E11" s="10">
        <f t="shared" si="4"/>
        <v>0</v>
      </c>
      <c r="F11" s="10">
        <v>0</v>
      </c>
      <c r="G11" s="10">
        <v>0</v>
      </c>
      <c r="H11" s="10">
        <f t="shared" si="5"/>
        <v>0</v>
      </c>
      <c r="I11" s="10">
        <v>0</v>
      </c>
      <c r="J11" s="20">
        <v>0</v>
      </c>
      <c r="K11" s="5" t="s">
        <v>28</v>
      </c>
      <c r="L11" s="19">
        <f t="shared" si="0"/>
        <v>405</v>
      </c>
      <c r="M11" s="10">
        <v>243</v>
      </c>
      <c r="N11" s="10">
        <v>162</v>
      </c>
      <c r="O11" s="10">
        <f t="shared" si="1"/>
        <v>12.9</v>
      </c>
      <c r="P11" s="10">
        <v>0</v>
      </c>
      <c r="Q11" s="10">
        <v>12.9</v>
      </c>
      <c r="R11" s="10">
        <f t="shared" si="2"/>
        <v>11369111</v>
      </c>
      <c r="S11" s="10">
        <v>9114255</v>
      </c>
      <c r="T11" s="20">
        <v>2254856</v>
      </c>
    </row>
    <row r="12" spans="1:20" ht="25" customHeight="1" x14ac:dyDescent="0.4">
      <c r="A12" s="5" t="s">
        <v>25</v>
      </c>
      <c r="B12" s="19">
        <f t="shared" si="3"/>
        <v>314</v>
      </c>
      <c r="C12" s="10">
        <v>238</v>
      </c>
      <c r="D12" s="10">
        <v>76</v>
      </c>
      <c r="E12" s="10">
        <f t="shared" si="4"/>
        <v>0</v>
      </c>
      <c r="F12" s="10">
        <v>0</v>
      </c>
      <c r="G12" s="10">
        <v>0</v>
      </c>
      <c r="H12" s="10">
        <f t="shared" si="5"/>
        <v>28152362</v>
      </c>
      <c r="I12" s="10">
        <v>15994770</v>
      </c>
      <c r="J12" s="20">
        <v>12157592</v>
      </c>
      <c r="K12" s="5" t="s">
        <v>30</v>
      </c>
      <c r="L12" s="19">
        <f t="shared" si="0"/>
        <v>0</v>
      </c>
      <c r="M12" s="10">
        <v>0</v>
      </c>
      <c r="N12" s="10">
        <v>0</v>
      </c>
      <c r="O12" s="10">
        <f t="shared" si="1"/>
        <v>0</v>
      </c>
      <c r="P12" s="10">
        <v>0</v>
      </c>
      <c r="Q12" s="10">
        <v>0</v>
      </c>
      <c r="R12" s="10">
        <f t="shared" si="2"/>
        <v>0</v>
      </c>
      <c r="S12" s="10">
        <v>0</v>
      </c>
      <c r="T12" s="20">
        <v>0</v>
      </c>
    </row>
    <row r="13" spans="1:20" ht="25" customHeight="1" x14ac:dyDescent="0.4">
      <c r="A13" s="21" t="s">
        <v>27</v>
      </c>
      <c r="B13" s="19">
        <f t="shared" si="3"/>
        <v>2272</v>
      </c>
      <c r="C13" s="10">
        <v>1575</v>
      </c>
      <c r="D13" s="10">
        <v>697</v>
      </c>
      <c r="E13" s="10">
        <f t="shared" si="4"/>
        <v>125472.04</v>
      </c>
      <c r="F13" s="10">
        <v>85313.12</v>
      </c>
      <c r="G13" s="10">
        <v>40158.92</v>
      </c>
      <c r="H13" s="10">
        <f t="shared" si="5"/>
        <v>47488629.399999999</v>
      </c>
      <c r="I13" s="10">
        <v>29074019.899999999</v>
      </c>
      <c r="J13" s="20">
        <v>18414609.5</v>
      </c>
      <c r="K13" s="5" t="s">
        <v>32</v>
      </c>
      <c r="L13" s="19">
        <f t="shared" si="0"/>
        <v>0</v>
      </c>
      <c r="M13" s="10">
        <v>0</v>
      </c>
      <c r="N13" s="10">
        <v>0</v>
      </c>
      <c r="O13" s="10">
        <f t="shared" si="1"/>
        <v>0</v>
      </c>
      <c r="P13" s="10">
        <v>0</v>
      </c>
      <c r="Q13" s="10">
        <v>0</v>
      </c>
      <c r="R13" s="10">
        <f t="shared" si="2"/>
        <v>0</v>
      </c>
      <c r="S13" s="10">
        <v>0</v>
      </c>
      <c r="T13" s="20">
        <v>0</v>
      </c>
    </row>
    <row r="14" spans="1:20" ht="25" customHeight="1" x14ac:dyDescent="0.4">
      <c r="A14" s="5" t="s">
        <v>33</v>
      </c>
      <c r="B14" s="19">
        <f t="shared" si="3"/>
        <v>0</v>
      </c>
      <c r="C14" s="10">
        <v>0</v>
      </c>
      <c r="D14" s="10">
        <v>0</v>
      </c>
      <c r="E14" s="10">
        <f t="shared" si="4"/>
        <v>0</v>
      </c>
      <c r="F14" s="10">
        <v>0</v>
      </c>
      <c r="G14" s="10">
        <v>0</v>
      </c>
      <c r="H14" s="10">
        <f t="shared" si="5"/>
        <v>0</v>
      </c>
      <c r="I14" s="10">
        <v>0</v>
      </c>
      <c r="J14" s="20">
        <v>0</v>
      </c>
      <c r="K14" s="5" t="s">
        <v>34</v>
      </c>
      <c r="L14" s="19">
        <f t="shared" si="0"/>
        <v>2098</v>
      </c>
      <c r="M14" s="10">
        <v>1372</v>
      </c>
      <c r="N14" s="10">
        <v>726</v>
      </c>
      <c r="O14" s="10">
        <f t="shared" si="1"/>
        <v>104318.05</v>
      </c>
      <c r="P14" s="10">
        <v>70836.72</v>
      </c>
      <c r="Q14" s="10">
        <v>33481.33</v>
      </c>
      <c r="R14" s="10">
        <f t="shared" si="2"/>
        <v>48717371</v>
      </c>
      <c r="S14" s="10">
        <v>30741894</v>
      </c>
      <c r="T14" s="20">
        <v>17975477</v>
      </c>
    </row>
    <row r="15" spans="1:20" ht="25" customHeight="1" x14ac:dyDescent="0.4">
      <c r="A15" s="5" t="s">
        <v>35</v>
      </c>
      <c r="B15" s="19">
        <f t="shared" si="3"/>
        <v>0</v>
      </c>
      <c r="C15" s="10">
        <v>0</v>
      </c>
      <c r="D15" s="10">
        <v>0</v>
      </c>
      <c r="E15" s="10">
        <f t="shared" si="4"/>
        <v>0</v>
      </c>
      <c r="F15" s="10">
        <v>0</v>
      </c>
      <c r="G15" s="10">
        <v>0</v>
      </c>
      <c r="H15" s="10">
        <f t="shared" si="5"/>
        <v>0</v>
      </c>
      <c r="I15" s="10">
        <v>0</v>
      </c>
      <c r="J15" s="20">
        <v>0</v>
      </c>
      <c r="K15" s="5" t="s">
        <v>36</v>
      </c>
      <c r="L15" s="19">
        <f t="shared" si="0"/>
        <v>0</v>
      </c>
      <c r="M15" s="10">
        <v>0</v>
      </c>
      <c r="N15" s="10">
        <v>0</v>
      </c>
      <c r="O15" s="10">
        <f t="shared" si="1"/>
        <v>0</v>
      </c>
      <c r="P15" s="10">
        <v>0</v>
      </c>
      <c r="Q15" s="10">
        <v>0</v>
      </c>
      <c r="R15" s="10">
        <f t="shared" si="2"/>
        <v>0</v>
      </c>
      <c r="S15" s="10">
        <v>0</v>
      </c>
      <c r="T15" s="20">
        <v>0</v>
      </c>
    </row>
    <row r="16" spans="1:20" ht="25" customHeight="1" x14ac:dyDescent="0.4">
      <c r="A16" s="5" t="s">
        <v>37</v>
      </c>
      <c r="B16" s="19">
        <f t="shared" si="3"/>
        <v>0</v>
      </c>
      <c r="C16" s="10">
        <v>0</v>
      </c>
      <c r="D16" s="10">
        <v>0</v>
      </c>
      <c r="E16" s="10">
        <f t="shared" si="4"/>
        <v>0</v>
      </c>
      <c r="F16" s="10">
        <v>0</v>
      </c>
      <c r="G16" s="10">
        <v>0</v>
      </c>
      <c r="H16" s="10">
        <f t="shared" si="5"/>
        <v>0</v>
      </c>
      <c r="I16" s="10">
        <v>0</v>
      </c>
      <c r="J16" s="20">
        <v>0</v>
      </c>
      <c r="K16" s="15" t="s">
        <v>82</v>
      </c>
      <c r="L16" s="19">
        <f t="shared" si="0"/>
        <v>10777</v>
      </c>
      <c r="M16" s="10">
        <v>7029</v>
      </c>
      <c r="N16" s="10">
        <v>3748</v>
      </c>
      <c r="O16" s="10">
        <f t="shared" si="1"/>
        <v>266158.2</v>
      </c>
      <c r="P16" s="10">
        <v>175824.5</v>
      </c>
      <c r="Q16" s="10">
        <v>90333.7</v>
      </c>
      <c r="R16" s="10">
        <f t="shared" si="2"/>
        <v>583764113.20000005</v>
      </c>
      <c r="S16" s="10">
        <v>380470462.30000001</v>
      </c>
      <c r="T16" s="20">
        <v>203293650.90000001</v>
      </c>
    </row>
    <row r="17" spans="1:20" ht="25" customHeight="1" x14ac:dyDescent="0.4">
      <c r="A17" s="5" t="s">
        <v>39</v>
      </c>
      <c r="B17" s="19">
        <f t="shared" si="3"/>
        <v>0</v>
      </c>
      <c r="C17" s="10">
        <v>0</v>
      </c>
      <c r="D17" s="10">
        <v>0</v>
      </c>
      <c r="E17" s="10">
        <f t="shared" si="4"/>
        <v>0</v>
      </c>
      <c r="F17" s="10">
        <v>0</v>
      </c>
      <c r="G17" s="10">
        <v>0</v>
      </c>
      <c r="H17" s="10">
        <f t="shared" si="5"/>
        <v>0</v>
      </c>
      <c r="I17" s="10">
        <v>0</v>
      </c>
      <c r="J17" s="20">
        <v>0</v>
      </c>
      <c r="K17" s="15" t="s">
        <v>83</v>
      </c>
      <c r="L17" s="19">
        <f t="shared" si="0"/>
        <v>398</v>
      </c>
      <c r="M17" s="10">
        <v>323</v>
      </c>
      <c r="N17" s="10">
        <v>75</v>
      </c>
      <c r="O17" s="10">
        <f t="shared" si="1"/>
        <v>20696.84</v>
      </c>
      <c r="P17" s="10">
        <v>19593.330000000002</v>
      </c>
      <c r="Q17" s="10">
        <v>1103.51</v>
      </c>
      <c r="R17" s="10">
        <f t="shared" si="2"/>
        <v>3383295</v>
      </c>
      <c r="S17" s="10">
        <v>2860500</v>
      </c>
      <c r="T17" s="20">
        <v>522795</v>
      </c>
    </row>
    <row r="18" spans="1:20" ht="25" customHeight="1" x14ac:dyDescent="0.4">
      <c r="A18" s="5" t="s">
        <v>41</v>
      </c>
      <c r="B18" s="19">
        <f t="shared" si="3"/>
        <v>5203</v>
      </c>
      <c r="C18" s="10">
        <v>1164</v>
      </c>
      <c r="D18" s="10">
        <v>4039</v>
      </c>
      <c r="E18" s="10">
        <f t="shared" si="4"/>
        <v>805671.97</v>
      </c>
      <c r="F18" s="10">
        <v>137399.25</v>
      </c>
      <c r="G18" s="10">
        <v>668272.72</v>
      </c>
      <c r="H18" s="10">
        <f t="shared" si="5"/>
        <v>210952919.30000001</v>
      </c>
      <c r="I18" s="10">
        <v>51536077.299999997</v>
      </c>
      <c r="J18" s="20">
        <v>159416842</v>
      </c>
      <c r="K18" s="5" t="s">
        <v>40</v>
      </c>
      <c r="L18" s="19">
        <f t="shared" si="0"/>
        <v>0</v>
      </c>
      <c r="M18" s="10">
        <v>0</v>
      </c>
      <c r="N18" s="10">
        <v>0</v>
      </c>
      <c r="O18" s="10">
        <f t="shared" si="1"/>
        <v>0</v>
      </c>
      <c r="P18" s="10">
        <v>0</v>
      </c>
      <c r="Q18" s="10">
        <v>0</v>
      </c>
      <c r="R18" s="10">
        <f t="shared" si="2"/>
        <v>0</v>
      </c>
      <c r="S18" s="10">
        <v>0</v>
      </c>
      <c r="T18" s="20">
        <v>0</v>
      </c>
    </row>
    <row r="19" spans="1:20" ht="25" customHeight="1" x14ac:dyDescent="0.4">
      <c r="A19" s="5" t="s">
        <v>43</v>
      </c>
      <c r="B19" s="19">
        <f t="shared" si="3"/>
        <v>0</v>
      </c>
      <c r="C19" s="10">
        <v>0</v>
      </c>
      <c r="D19" s="10">
        <v>0</v>
      </c>
      <c r="E19" s="10">
        <f t="shared" si="4"/>
        <v>0</v>
      </c>
      <c r="F19" s="10">
        <v>0</v>
      </c>
      <c r="G19" s="10">
        <v>0</v>
      </c>
      <c r="H19" s="10">
        <f t="shared" si="5"/>
        <v>0</v>
      </c>
      <c r="I19" s="10">
        <v>0</v>
      </c>
      <c r="J19" s="20">
        <v>0</v>
      </c>
      <c r="K19" s="5" t="s">
        <v>42</v>
      </c>
      <c r="L19" s="19">
        <f t="shared" si="0"/>
        <v>0</v>
      </c>
      <c r="M19" s="10">
        <v>0</v>
      </c>
      <c r="N19" s="10">
        <v>0</v>
      </c>
      <c r="O19" s="10">
        <f t="shared" si="1"/>
        <v>0</v>
      </c>
      <c r="P19" s="10">
        <v>0</v>
      </c>
      <c r="Q19" s="10">
        <v>0</v>
      </c>
      <c r="R19" s="10">
        <f t="shared" si="2"/>
        <v>0</v>
      </c>
      <c r="S19" s="10">
        <v>0</v>
      </c>
      <c r="T19" s="20">
        <v>0</v>
      </c>
    </row>
    <row r="20" spans="1:20" ht="25" customHeight="1" x14ac:dyDescent="0.4">
      <c r="A20" s="5" t="s">
        <v>45</v>
      </c>
      <c r="B20" s="19">
        <f t="shared" si="3"/>
        <v>0</v>
      </c>
      <c r="C20" s="10">
        <v>0</v>
      </c>
      <c r="D20" s="10">
        <v>0</v>
      </c>
      <c r="E20" s="10">
        <f t="shared" si="4"/>
        <v>0</v>
      </c>
      <c r="F20" s="10">
        <v>0</v>
      </c>
      <c r="G20" s="10">
        <v>0</v>
      </c>
      <c r="H20" s="10">
        <f t="shared" si="5"/>
        <v>0</v>
      </c>
      <c r="I20" s="10">
        <v>0</v>
      </c>
      <c r="J20" s="20">
        <v>0</v>
      </c>
      <c r="K20" s="5" t="s">
        <v>44</v>
      </c>
      <c r="L20" s="19">
        <f t="shared" si="0"/>
        <v>447</v>
      </c>
      <c r="M20" s="10">
        <v>62</v>
      </c>
      <c r="N20" s="10">
        <v>385</v>
      </c>
      <c r="O20" s="10">
        <f t="shared" si="1"/>
        <v>114876.62000000001</v>
      </c>
      <c r="P20" s="10">
        <v>3998.88</v>
      </c>
      <c r="Q20" s="10">
        <v>110877.74</v>
      </c>
      <c r="R20" s="10">
        <f t="shared" si="2"/>
        <v>13380845.6</v>
      </c>
      <c r="S20" s="10">
        <v>3477555.6</v>
      </c>
      <c r="T20" s="20">
        <v>9903290</v>
      </c>
    </row>
    <row r="21" spans="1:20" ht="25" customHeight="1" x14ac:dyDescent="0.4">
      <c r="A21" s="5" t="s">
        <v>47</v>
      </c>
      <c r="B21" s="19">
        <f t="shared" si="3"/>
        <v>19936</v>
      </c>
      <c r="C21" s="10">
        <v>13099</v>
      </c>
      <c r="D21" s="10">
        <v>6837</v>
      </c>
      <c r="E21" s="10">
        <f t="shared" si="4"/>
        <v>4989286.21</v>
      </c>
      <c r="F21" s="10">
        <v>3653298.14</v>
      </c>
      <c r="G21" s="10">
        <v>1335988.07</v>
      </c>
      <c r="H21" s="10">
        <f t="shared" si="5"/>
        <v>124517077.7</v>
      </c>
      <c r="I21" s="10">
        <v>80556346</v>
      </c>
      <c r="J21" s="20">
        <v>43960731.700000003</v>
      </c>
      <c r="K21" s="5" t="s">
        <v>46</v>
      </c>
      <c r="L21" s="19">
        <f t="shared" si="0"/>
        <v>4</v>
      </c>
      <c r="M21" s="10">
        <v>0</v>
      </c>
      <c r="N21" s="10">
        <v>4</v>
      </c>
      <c r="O21" s="10">
        <f t="shared" si="1"/>
        <v>101.94</v>
      </c>
      <c r="P21" s="10">
        <v>0</v>
      </c>
      <c r="Q21" s="10">
        <v>101.94</v>
      </c>
      <c r="R21" s="10">
        <f t="shared" si="2"/>
        <v>599958</v>
      </c>
      <c r="S21" s="10">
        <v>0</v>
      </c>
      <c r="T21" s="20">
        <v>599958</v>
      </c>
    </row>
    <row r="22" spans="1:20" ht="25" customHeight="1" x14ac:dyDescent="0.4">
      <c r="A22" s="5" t="s">
        <v>49</v>
      </c>
      <c r="B22" s="19">
        <f t="shared" si="3"/>
        <v>4892</v>
      </c>
      <c r="C22" s="10">
        <v>3455</v>
      </c>
      <c r="D22" s="10">
        <v>1437</v>
      </c>
      <c r="E22" s="10">
        <f t="shared" si="4"/>
        <v>3022236.67</v>
      </c>
      <c r="F22" s="10">
        <v>2279538.6800000002</v>
      </c>
      <c r="G22" s="10">
        <v>742697.99</v>
      </c>
      <c r="H22" s="10">
        <f t="shared" si="5"/>
        <v>28410520</v>
      </c>
      <c r="I22" s="10">
        <v>19428568</v>
      </c>
      <c r="J22" s="20">
        <v>8981952</v>
      </c>
      <c r="K22" s="5" t="s">
        <v>48</v>
      </c>
      <c r="L22" s="19">
        <f t="shared" si="0"/>
        <v>0</v>
      </c>
      <c r="M22" s="10">
        <v>0</v>
      </c>
      <c r="N22" s="10">
        <v>0</v>
      </c>
      <c r="O22" s="10">
        <f t="shared" si="1"/>
        <v>0</v>
      </c>
      <c r="P22" s="10">
        <v>0</v>
      </c>
      <c r="Q22" s="10">
        <v>0</v>
      </c>
      <c r="R22" s="10">
        <f t="shared" si="2"/>
        <v>0</v>
      </c>
      <c r="S22" s="10">
        <v>0</v>
      </c>
      <c r="T22" s="20">
        <v>0</v>
      </c>
    </row>
    <row r="23" spans="1:20" ht="25" customHeight="1" x14ac:dyDescent="0.4">
      <c r="A23" s="5" t="s">
        <v>51</v>
      </c>
      <c r="B23" s="19">
        <f t="shared" si="3"/>
        <v>254</v>
      </c>
      <c r="C23" s="10">
        <v>148</v>
      </c>
      <c r="D23" s="10">
        <v>106</v>
      </c>
      <c r="E23" s="10">
        <f t="shared" si="4"/>
        <v>56769.94</v>
      </c>
      <c r="F23" s="10">
        <v>50003.26</v>
      </c>
      <c r="G23" s="10">
        <v>6766.68</v>
      </c>
      <c r="H23" s="10">
        <f t="shared" si="5"/>
        <v>1477283</v>
      </c>
      <c r="I23" s="10">
        <v>851096</v>
      </c>
      <c r="J23" s="20">
        <v>626187</v>
      </c>
      <c r="K23" s="5" t="s">
        <v>50</v>
      </c>
      <c r="L23" s="19">
        <f t="shared" si="0"/>
        <v>8</v>
      </c>
      <c r="M23" s="10">
        <v>1</v>
      </c>
      <c r="N23" s="10">
        <v>7</v>
      </c>
      <c r="O23" s="10">
        <f t="shared" si="1"/>
        <v>464.15000000000003</v>
      </c>
      <c r="P23" s="10">
        <v>11.47</v>
      </c>
      <c r="Q23" s="10">
        <v>452.68</v>
      </c>
      <c r="R23" s="10">
        <f t="shared" si="2"/>
        <v>365624</v>
      </c>
      <c r="S23" s="10">
        <v>101000</v>
      </c>
      <c r="T23" s="20">
        <v>264624</v>
      </c>
    </row>
    <row r="24" spans="1:20" ht="25" customHeight="1" x14ac:dyDescent="0.4">
      <c r="A24" s="5" t="s">
        <v>53</v>
      </c>
      <c r="B24" s="19">
        <f t="shared" si="3"/>
        <v>155</v>
      </c>
      <c r="C24" s="10">
        <v>104</v>
      </c>
      <c r="D24" s="10">
        <v>51</v>
      </c>
      <c r="E24" s="10">
        <f t="shared" si="4"/>
        <v>0</v>
      </c>
      <c r="F24" s="10">
        <v>0</v>
      </c>
      <c r="G24" s="10">
        <v>0</v>
      </c>
      <c r="H24" s="10">
        <f t="shared" si="5"/>
        <v>29839876</v>
      </c>
      <c r="I24" s="10">
        <v>25199201</v>
      </c>
      <c r="J24" s="20">
        <v>4640675</v>
      </c>
      <c r="K24" s="5" t="s">
        <v>52</v>
      </c>
      <c r="L24" s="19">
        <f t="shared" si="0"/>
        <v>2</v>
      </c>
      <c r="M24" s="10">
        <v>1</v>
      </c>
      <c r="N24" s="10">
        <v>1</v>
      </c>
      <c r="O24" s="10">
        <f t="shared" si="1"/>
        <v>146.16</v>
      </c>
      <c r="P24" s="10">
        <v>79</v>
      </c>
      <c r="Q24" s="10">
        <v>67.16</v>
      </c>
      <c r="R24" s="10">
        <f t="shared" si="2"/>
        <v>41800</v>
      </c>
      <c r="S24" s="10">
        <v>18600</v>
      </c>
      <c r="T24" s="20">
        <v>23200</v>
      </c>
    </row>
    <row r="25" spans="1:20" ht="25" customHeight="1" x14ac:dyDescent="0.4">
      <c r="A25" s="5" t="s">
        <v>55</v>
      </c>
      <c r="B25" s="19">
        <f t="shared" si="3"/>
        <v>207</v>
      </c>
      <c r="C25" s="10">
        <v>181</v>
      </c>
      <c r="D25" s="10">
        <v>26</v>
      </c>
      <c r="E25" s="10">
        <f t="shared" si="4"/>
        <v>26918.489999999998</v>
      </c>
      <c r="F25" s="10">
        <v>10809.5</v>
      </c>
      <c r="G25" s="10">
        <v>16108.99</v>
      </c>
      <c r="H25" s="10">
        <f t="shared" si="5"/>
        <v>1022529.8999999999</v>
      </c>
      <c r="I25" s="10">
        <v>920297.2</v>
      </c>
      <c r="J25" s="20">
        <v>102232.7</v>
      </c>
      <c r="K25" s="5" t="s">
        <v>54</v>
      </c>
      <c r="L25" s="19">
        <f t="shared" si="0"/>
        <v>0</v>
      </c>
      <c r="M25" s="10">
        <v>0</v>
      </c>
      <c r="N25" s="10">
        <v>0</v>
      </c>
      <c r="O25" s="10">
        <f t="shared" si="1"/>
        <v>0</v>
      </c>
      <c r="P25" s="10">
        <v>0</v>
      </c>
      <c r="Q25" s="10">
        <v>0</v>
      </c>
      <c r="R25" s="10">
        <f t="shared" si="2"/>
        <v>0</v>
      </c>
      <c r="S25" s="10">
        <v>0</v>
      </c>
      <c r="T25" s="20">
        <v>0</v>
      </c>
    </row>
    <row r="26" spans="1:20" ht="25" customHeight="1" x14ac:dyDescent="0.4">
      <c r="A26" s="5" t="s">
        <v>57</v>
      </c>
      <c r="B26" s="19">
        <f t="shared" si="3"/>
        <v>0</v>
      </c>
      <c r="C26" s="10">
        <v>0</v>
      </c>
      <c r="D26" s="10">
        <v>0</v>
      </c>
      <c r="E26" s="10">
        <f t="shared" si="4"/>
        <v>0</v>
      </c>
      <c r="F26" s="10">
        <v>0</v>
      </c>
      <c r="G26" s="10">
        <v>0</v>
      </c>
      <c r="H26" s="10">
        <f t="shared" si="5"/>
        <v>0</v>
      </c>
      <c r="I26" s="10">
        <v>0</v>
      </c>
      <c r="J26" s="20">
        <v>0</v>
      </c>
      <c r="K26" s="5" t="s">
        <v>56</v>
      </c>
      <c r="L26" s="19">
        <f t="shared" si="0"/>
        <v>326</v>
      </c>
      <c r="M26" s="10">
        <v>231</v>
      </c>
      <c r="N26" s="10">
        <v>95</v>
      </c>
      <c r="O26" s="10">
        <f t="shared" si="1"/>
        <v>29304.18</v>
      </c>
      <c r="P26" s="10">
        <v>22152.37</v>
      </c>
      <c r="Q26" s="10">
        <v>7151.81</v>
      </c>
      <c r="R26" s="10">
        <f t="shared" si="2"/>
        <v>4557471</v>
      </c>
      <c r="S26" s="10">
        <v>3614332</v>
      </c>
      <c r="T26" s="20">
        <v>943139</v>
      </c>
    </row>
    <row r="27" spans="1:20" ht="25" customHeight="1" x14ac:dyDescent="0.4">
      <c r="A27" s="5" t="s">
        <v>59</v>
      </c>
      <c r="B27" s="19">
        <f t="shared" si="3"/>
        <v>0</v>
      </c>
      <c r="C27" s="10">
        <v>0</v>
      </c>
      <c r="D27" s="10">
        <v>0</v>
      </c>
      <c r="E27" s="10">
        <f t="shared" si="4"/>
        <v>0</v>
      </c>
      <c r="F27" s="10">
        <v>0</v>
      </c>
      <c r="G27" s="10">
        <v>0</v>
      </c>
      <c r="H27" s="10">
        <f t="shared" si="5"/>
        <v>0</v>
      </c>
      <c r="I27" s="10">
        <v>0</v>
      </c>
      <c r="J27" s="20">
        <v>0</v>
      </c>
      <c r="K27" s="5" t="s">
        <v>58</v>
      </c>
      <c r="L27" s="19">
        <f t="shared" si="0"/>
        <v>201</v>
      </c>
      <c r="M27" s="10">
        <v>134</v>
      </c>
      <c r="N27" s="10">
        <v>67</v>
      </c>
      <c r="O27" s="10">
        <f t="shared" si="1"/>
        <v>12233.949999999999</v>
      </c>
      <c r="P27" s="10">
        <v>11037.81</v>
      </c>
      <c r="Q27" s="10">
        <v>1196.1400000000001</v>
      </c>
      <c r="R27" s="10">
        <f t="shared" si="2"/>
        <v>4956121.2</v>
      </c>
      <c r="S27" s="10">
        <v>2702197.2</v>
      </c>
      <c r="T27" s="20">
        <v>2253924</v>
      </c>
    </row>
    <row r="28" spans="1:20" ht="25" customHeight="1" x14ac:dyDescent="0.4">
      <c r="A28" s="5" t="s">
        <v>61</v>
      </c>
      <c r="B28" s="19">
        <f t="shared" si="3"/>
        <v>0</v>
      </c>
      <c r="C28" s="10">
        <v>0</v>
      </c>
      <c r="D28" s="10">
        <v>0</v>
      </c>
      <c r="E28" s="10">
        <f t="shared" si="4"/>
        <v>0</v>
      </c>
      <c r="F28" s="10">
        <v>0</v>
      </c>
      <c r="G28" s="10">
        <v>0</v>
      </c>
      <c r="H28" s="10">
        <f t="shared" si="5"/>
        <v>0</v>
      </c>
      <c r="I28" s="10">
        <v>0</v>
      </c>
      <c r="J28" s="20">
        <v>0</v>
      </c>
      <c r="K28" s="5" t="s">
        <v>60</v>
      </c>
      <c r="L28" s="19">
        <f t="shared" si="0"/>
        <v>5</v>
      </c>
      <c r="M28" s="10">
        <v>4</v>
      </c>
      <c r="N28" s="10">
        <v>1</v>
      </c>
      <c r="O28" s="10">
        <f t="shared" si="1"/>
        <v>101.00999999999999</v>
      </c>
      <c r="P28" s="10">
        <v>56.96</v>
      </c>
      <c r="Q28" s="10">
        <v>44.05</v>
      </c>
      <c r="R28" s="10">
        <f t="shared" si="2"/>
        <v>28930</v>
      </c>
      <c r="S28" s="10">
        <v>21107</v>
      </c>
      <c r="T28" s="20">
        <v>7823</v>
      </c>
    </row>
    <row r="29" spans="1:20" ht="25" customHeight="1" x14ac:dyDescent="0.4">
      <c r="A29" s="5" t="s">
        <v>63</v>
      </c>
      <c r="B29" s="19">
        <f t="shared" si="3"/>
        <v>252</v>
      </c>
      <c r="C29" s="10">
        <v>215</v>
      </c>
      <c r="D29" s="10">
        <v>37</v>
      </c>
      <c r="E29" s="10">
        <f t="shared" si="4"/>
        <v>63758.07</v>
      </c>
      <c r="F29" s="10">
        <v>56388.58</v>
      </c>
      <c r="G29" s="10">
        <v>7369.49</v>
      </c>
      <c r="H29" s="10">
        <f t="shared" si="5"/>
        <v>6920323</v>
      </c>
      <c r="I29" s="10">
        <v>5860391</v>
      </c>
      <c r="J29" s="20">
        <v>1059932</v>
      </c>
      <c r="K29" s="5" t="s">
        <v>62</v>
      </c>
      <c r="L29" s="19">
        <f t="shared" si="0"/>
        <v>0</v>
      </c>
      <c r="M29" s="10">
        <v>0</v>
      </c>
      <c r="N29" s="10">
        <v>0</v>
      </c>
      <c r="O29" s="10">
        <f t="shared" si="1"/>
        <v>0</v>
      </c>
      <c r="P29" s="10">
        <v>0</v>
      </c>
      <c r="Q29" s="10">
        <v>0</v>
      </c>
      <c r="R29" s="10">
        <f t="shared" si="2"/>
        <v>0</v>
      </c>
      <c r="S29" s="10">
        <v>0</v>
      </c>
      <c r="T29" s="20">
        <v>0</v>
      </c>
    </row>
    <row r="30" spans="1:20" ht="25" customHeight="1" x14ac:dyDescent="0.4">
      <c r="A30" s="5" t="s">
        <v>65</v>
      </c>
      <c r="B30" s="19">
        <f t="shared" si="3"/>
        <v>0</v>
      </c>
      <c r="C30" s="10">
        <v>0</v>
      </c>
      <c r="D30" s="10">
        <v>0</v>
      </c>
      <c r="E30" s="10">
        <f t="shared" si="4"/>
        <v>0</v>
      </c>
      <c r="F30" s="10">
        <v>0</v>
      </c>
      <c r="G30" s="10">
        <v>0</v>
      </c>
      <c r="H30" s="10">
        <f t="shared" si="5"/>
        <v>0</v>
      </c>
      <c r="I30" s="10">
        <v>0</v>
      </c>
      <c r="J30" s="20">
        <v>0</v>
      </c>
      <c r="K30" s="1" t="s">
        <v>64</v>
      </c>
    </row>
    <row r="31" spans="1:20" ht="25" customHeight="1" x14ac:dyDescent="0.4">
      <c r="A31" s="5" t="s">
        <v>67</v>
      </c>
      <c r="B31" s="19">
        <f t="shared" si="3"/>
        <v>0</v>
      </c>
      <c r="C31" s="10">
        <v>0</v>
      </c>
      <c r="D31" s="10">
        <v>0</v>
      </c>
      <c r="E31" s="10">
        <f t="shared" si="4"/>
        <v>0</v>
      </c>
      <c r="F31" s="10">
        <v>0</v>
      </c>
      <c r="G31" s="10">
        <v>0</v>
      </c>
      <c r="H31" s="10">
        <f t="shared" si="5"/>
        <v>0</v>
      </c>
      <c r="I31" s="10">
        <v>0</v>
      </c>
      <c r="J31" s="20">
        <v>0</v>
      </c>
      <c r="K31" s="1" t="s">
        <v>66</v>
      </c>
    </row>
    <row r="32" spans="1:20" ht="25" customHeight="1" x14ac:dyDescent="0.4">
      <c r="A32" s="5" t="s">
        <v>14</v>
      </c>
      <c r="B32" s="19">
        <f t="shared" si="3"/>
        <v>12</v>
      </c>
      <c r="C32" s="10">
        <v>10</v>
      </c>
      <c r="D32" s="10">
        <v>2</v>
      </c>
      <c r="E32" s="10">
        <f t="shared" si="4"/>
        <v>1713.74</v>
      </c>
      <c r="F32" s="10">
        <v>1003.07</v>
      </c>
      <c r="G32" s="10">
        <v>710.67</v>
      </c>
      <c r="H32" s="10">
        <f t="shared" si="5"/>
        <v>132400</v>
      </c>
      <c r="I32" s="10">
        <v>126800</v>
      </c>
      <c r="J32" s="20">
        <v>5600</v>
      </c>
    </row>
    <row r="33" spans="1:10" ht="25" customHeight="1" x14ac:dyDescent="0.4">
      <c r="A33" s="5" t="s">
        <v>79</v>
      </c>
      <c r="B33" s="19">
        <f t="shared" si="3"/>
        <v>0</v>
      </c>
      <c r="C33" s="10">
        <v>0</v>
      </c>
      <c r="D33" s="10">
        <v>0</v>
      </c>
      <c r="E33" s="10">
        <f t="shared" si="4"/>
        <v>0</v>
      </c>
      <c r="F33" s="10">
        <v>0</v>
      </c>
      <c r="G33" s="10">
        <v>0</v>
      </c>
      <c r="H33" s="10">
        <f t="shared" si="5"/>
        <v>0</v>
      </c>
      <c r="I33" s="10">
        <v>0</v>
      </c>
      <c r="J33" s="20">
        <v>0</v>
      </c>
    </row>
    <row r="34" spans="1:10" ht="25" hidden="1" customHeight="1" x14ac:dyDescent="0.4">
      <c r="A34" s="5" t="s">
        <v>80</v>
      </c>
      <c r="B34" s="5"/>
      <c r="C34" s="7">
        <v>54</v>
      </c>
      <c r="D34" s="7">
        <v>11</v>
      </c>
      <c r="E34" s="7"/>
      <c r="F34" s="7">
        <v>5900</v>
      </c>
      <c r="G34" s="10">
        <v>0</v>
      </c>
      <c r="H34" s="7"/>
      <c r="I34" s="7">
        <v>866839</v>
      </c>
      <c r="J34" s="8">
        <v>654488</v>
      </c>
    </row>
    <row r="35" spans="1:10" ht="25" hidden="1" customHeight="1" x14ac:dyDescent="0.4">
      <c r="A35" s="5" t="s">
        <v>81</v>
      </c>
      <c r="B35" s="5"/>
      <c r="C35" s="7" t="s">
        <v>68</v>
      </c>
      <c r="D35" s="7" t="s">
        <v>68</v>
      </c>
      <c r="E35" s="7"/>
      <c r="F35" s="7" t="s">
        <v>68</v>
      </c>
      <c r="G35" s="10">
        <v>0</v>
      </c>
      <c r="H35" s="7"/>
      <c r="I35" s="7" t="s">
        <v>68</v>
      </c>
      <c r="J35" s="8" t="s">
        <v>68</v>
      </c>
    </row>
    <row r="36" spans="1:10" ht="25" hidden="1" customHeight="1" x14ac:dyDescent="0.4">
      <c r="A36" s="5" t="s">
        <v>22</v>
      </c>
      <c r="B36" s="5"/>
      <c r="C36" s="7">
        <v>0</v>
      </c>
      <c r="D36" s="7">
        <v>0</v>
      </c>
      <c r="E36" s="7"/>
      <c r="F36" s="7">
        <v>0</v>
      </c>
      <c r="G36" s="10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24</v>
      </c>
      <c r="B37" s="5"/>
      <c r="C37" s="7">
        <v>0</v>
      </c>
      <c r="D37" s="7">
        <v>0</v>
      </c>
      <c r="E37" s="7"/>
      <c r="F37" s="7">
        <v>0</v>
      </c>
      <c r="G37" s="10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26</v>
      </c>
      <c r="B38" s="5"/>
      <c r="C38" s="7">
        <v>632</v>
      </c>
      <c r="D38" s="7">
        <v>158</v>
      </c>
      <c r="E38" s="7"/>
      <c r="F38" s="7">
        <v>138519.78</v>
      </c>
      <c r="G38" s="10">
        <v>0</v>
      </c>
      <c r="H38" s="7"/>
      <c r="I38" s="7">
        <v>11835782</v>
      </c>
      <c r="J38" s="8">
        <v>6532160</v>
      </c>
    </row>
    <row r="39" spans="1:10" ht="25" hidden="1" customHeight="1" x14ac:dyDescent="0.4">
      <c r="A39" s="5" t="s">
        <v>28</v>
      </c>
      <c r="B39" s="5"/>
      <c r="C39" s="7">
        <v>416</v>
      </c>
      <c r="D39" s="7">
        <v>209</v>
      </c>
      <c r="E39" s="7"/>
      <c r="F39" s="7">
        <v>0</v>
      </c>
      <c r="G39" s="10">
        <v>0</v>
      </c>
      <c r="H39" s="7"/>
      <c r="I39" s="7">
        <v>35098469</v>
      </c>
      <c r="J39" s="8">
        <v>7018962</v>
      </c>
    </row>
    <row r="40" spans="1:10" ht="25" hidden="1" customHeight="1" x14ac:dyDescent="0.4">
      <c r="A40" s="5" t="s">
        <v>30</v>
      </c>
      <c r="B40" s="5"/>
      <c r="C40" s="7">
        <v>0</v>
      </c>
      <c r="D40" s="7">
        <v>0</v>
      </c>
      <c r="E40" s="7"/>
      <c r="F40" s="7">
        <v>0</v>
      </c>
      <c r="G40" s="10">
        <v>0</v>
      </c>
      <c r="H40" s="7"/>
      <c r="I40" s="7">
        <v>0</v>
      </c>
      <c r="J40" s="8">
        <v>0</v>
      </c>
    </row>
    <row r="41" spans="1:10" ht="25" hidden="1" customHeight="1" x14ac:dyDescent="0.4">
      <c r="A41" s="5" t="s">
        <v>32</v>
      </c>
      <c r="B41" s="5"/>
      <c r="C41" s="7">
        <v>0</v>
      </c>
      <c r="D41" s="7">
        <v>0</v>
      </c>
      <c r="E41" s="7"/>
      <c r="F41" s="7">
        <v>0</v>
      </c>
      <c r="G41" s="10">
        <v>0</v>
      </c>
      <c r="H41" s="7"/>
      <c r="I41" s="7">
        <v>0</v>
      </c>
      <c r="J41" s="8">
        <v>0</v>
      </c>
    </row>
    <row r="42" spans="1:10" ht="25" hidden="1" customHeight="1" x14ac:dyDescent="0.4">
      <c r="A42" s="5" t="s">
        <v>34</v>
      </c>
      <c r="B42" s="5"/>
      <c r="C42" s="7">
        <v>1895</v>
      </c>
      <c r="D42" s="7">
        <v>1033</v>
      </c>
      <c r="E42" s="7"/>
      <c r="F42" s="7">
        <v>73419.5</v>
      </c>
      <c r="G42" s="10">
        <v>0</v>
      </c>
      <c r="H42" s="7"/>
      <c r="I42" s="7">
        <v>23979344</v>
      </c>
      <c r="J42" s="8">
        <v>12909222.4</v>
      </c>
    </row>
    <row r="43" spans="1:10" ht="25" hidden="1" customHeight="1" x14ac:dyDescent="0.4">
      <c r="A43" s="5" t="s">
        <v>36</v>
      </c>
      <c r="B43" s="5"/>
      <c r="C43" s="7">
        <v>5</v>
      </c>
      <c r="D43" s="7">
        <v>1</v>
      </c>
      <c r="E43" s="7"/>
      <c r="F43" s="7">
        <v>0</v>
      </c>
      <c r="G43" s="10">
        <v>0</v>
      </c>
      <c r="H43" s="7"/>
      <c r="I43" s="7">
        <v>629838</v>
      </c>
      <c r="J43" s="8">
        <v>69982</v>
      </c>
    </row>
    <row r="44" spans="1:10" ht="25" hidden="1" customHeight="1" x14ac:dyDescent="0.4">
      <c r="A44" s="14" t="s">
        <v>82</v>
      </c>
      <c r="B44" s="5"/>
      <c r="C44" s="7">
        <v>10222</v>
      </c>
      <c r="D44" s="7">
        <v>6631</v>
      </c>
      <c r="E44" s="7"/>
      <c r="F44" s="7">
        <v>286109.73</v>
      </c>
      <c r="G44" s="10">
        <v>0</v>
      </c>
      <c r="H44" s="7"/>
      <c r="I44" s="7">
        <v>498819214.69999999</v>
      </c>
      <c r="J44" s="8">
        <v>344369770.69999999</v>
      </c>
    </row>
    <row r="45" spans="1:10" ht="25" hidden="1" customHeight="1" x14ac:dyDescent="0.4">
      <c r="A45" s="14" t="s">
        <v>83</v>
      </c>
      <c r="B45" s="5"/>
      <c r="C45" s="7">
        <v>123</v>
      </c>
      <c r="D45" s="7">
        <v>22</v>
      </c>
      <c r="E45" s="7"/>
      <c r="F45" s="7">
        <v>3653.56</v>
      </c>
      <c r="G45" s="10">
        <v>0</v>
      </c>
      <c r="H45" s="7"/>
      <c r="I45" s="7">
        <v>1450066</v>
      </c>
      <c r="J45" s="8">
        <v>124592</v>
      </c>
    </row>
    <row r="46" spans="1:10" ht="25" hidden="1" customHeight="1" x14ac:dyDescent="0.4">
      <c r="A46" s="5" t="s">
        <v>40</v>
      </c>
      <c r="B46" s="5"/>
      <c r="C46" s="7">
        <v>0</v>
      </c>
      <c r="D46" s="7">
        <v>0</v>
      </c>
      <c r="E46" s="7"/>
      <c r="F46" s="7">
        <v>0</v>
      </c>
      <c r="G46" s="10">
        <v>0</v>
      </c>
      <c r="H46" s="7"/>
      <c r="I46" s="7">
        <v>0</v>
      </c>
      <c r="J46" s="8">
        <v>0</v>
      </c>
    </row>
    <row r="47" spans="1:10" ht="25" hidden="1" customHeight="1" x14ac:dyDescent="0.4">
      <c r="A47" s="5" t="s">
        <v>42</v>
      </c>
      <c r="B47" s="5"/>
      <c r="C47" s="7">
        <v>0</v>
      </c>
      <c r="D47" s="7">
        <v>0</v>
      </c>
      <c r="E47" s="7"/>
      <c r="F47" s="7">
        <v>0</v>
      </c>
      <c r="G47" s="10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44</v>
      </c>
      <c r="B48" s="5"/>
      <c r="C48" s="7">
        <v>38</v>
      </c>
      <c r="D48" s="7">
        <v>264</v>
      </c>
      <c r="E48" s="7"/>
      <c r="F48" s="7">
        <v>15023.53</v>
      </c>
      <c r="G48" s="10">
        <v>0</v>
      </c>
      <c r="H48" s="7"/>
      <c r="I48" s="7">
        <v>1634327</v>
      </c>
      <c r="J48" s="8">
        <v>6445534</v>
      </c>
    </row>
    <row r="49" spans="1:10" ht="25" hidden="1" customHeight="1" x14ac:dyDescent="0.4">
      <c r="A49" s="5" t="s">
        <v>46</v>
      </c>
      <c r="B49" s="5"/>
      <c r="C49" s="7">
        <v>0</v>
      </c>
      <c r="D49" s="7">
        <v>0</v>
      </c>
      <c r="E49" s="7"/>
      <c r="F49" s="7">
        <v>0</v>
      </c>
      <c r="G49" s="10">
        <v>0</v>
      </c>
      <c r="H49" s="7"/>
      <c r="I49" s="7">
        <v>0</v>
      </c>
      <c r="J49" s="8">
        <v>0</v>
      </c>
    </row>
    <row r="50" spans="1:10" ht="25" hidden="1" customHeight="1" x14ac:dyDescent="0.4">
      <c r="A50" s="5" t="s">
        <v>48</v>
      </c>
      <c r="B50" s="5"/>
      <c r="C50" s="7">
        <v>0</v>
      </c>
      <c r="D50" s="7">
        <v>0</v>
      </c>
      <c r="E50" s="7"/>
      <c r="F50" s="7">
        <v>0</v>
      </c>
      <c r="G50" s="10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50</v>
      </c>
      <c r="B51" s="5"/>
      <c r="C51" s="7">
        <v>6</v>
      </c>
      <c r="D51" s="7">
        <v>0</v>
      </c>
      <c r="E51" s="7"/>
      <c r="F51" s="7">
        <v>1133.3499999999999</v>
      </c>
      <c r="G51" s="10">
        <v>0</v>
      </c>
      <c r="H51" s="7"/>
      <c r="I51" s="7">
        <v>47400</v>
      </c>
      <c r="J51" s="8">
        <v>0</v>
      </c>
    </row>
    <row r="52" spans="1:10" ht="25" hidden="1" customHeight="1" x14ac:dyDescent="0.4">
      <c r="A52" s="5" t="s">
        <v>52</v>
      </c>
      <c r="B52" s="5"/>
      <c r="C52" s="7">
        <v>4</v>
      </c>
      <c r="D52" s="7">
        <v>0</v>
      </c>
      <c r="E52" s="7"/>
      <c r="F52" s="7">
        <v>672.08</v>
      </c>
      <c r="G52" s="10">
        <v>0</v>
      </c>
      <c r="H52" s="7"/>
      <c r="I52" s="7">
        <v>215670</v>
      </c>
      <c r="J52" s="8">
        <v>0</v>
      </c>
    </row>
    <row r="53" spans="1:10" ht="25" hidden="1" customHeight="1" x14ac:dyDescent="0.4">
      <c r="A53" s="5" t="s">
        <v>54</v>
      </c>
      <c r="B53" s="5"/>
      <c r="C53" s="7">
        <v>0</v>
      </c>
      <c r="D53" s="7">
        <v>0</v>
      </c>
      <c r="E53" s="7"/>
      <c r="F53" s="7">
        <v>0</v>
      </c>
      <c r="G53" s="10">
        <v>0</v>
      </c>
      <c r="H53" s="7"/>
      <c r="I53" s="7">
        <v>0</v>
      </c>
      <c r="J53" s="8">
        <v>0</v>
      </c>
    </row>
    <row r="54" spans="1:10" ht="25" hidden="1" customHeight="1" x14ac:dyDescent="0.4">
      <c r="A54" s="5" t="s">
        <v>56</v>
      </c>
      <c r="B54" s="5"/>
      <c r="C54" s="7">
        <v>303</v>
      </c>
      <c r="D54" s="7">
        <v>19</v>
      </c>
      <c r="E54" s="7"/>
      <c r="F54" s="7">
        <v>52328.31</v>
      </c>
      <c r="G54" s="10">
        <v>0</v>
      </c>
      <c r="H54" s="7"/>
      <c r="I54" s="7">
        <v>4324138</v>
      </c>
      <c r="J54" s="8">
        <v>187249</v>
      </c>
    </row>
    <row r="55" spans="1:10" ht="25" hidden="1" customHeight="1" x14ac:dyDescent="0.4">
      <c r="A55" s="5" t="s">
        <v>58</v>
      </c>
      <c r="B55" s="5"/>
      <c r="C55" s="7">
        <v>103</v>
      </c>
      <c r="D55" s="7">
        <v>87</v>
      </c>
      <c r="E55" s="7"/>
      <c r="F55" s="7">
        <v>14677.69</v>
      </c>
      <c r="G55" s="10">
        <v>0</v>
      </c>
      <c r="H55" s="7"/>
      <c r="I55" s="7">
        <v>2010436.8</v>
      </c>
      <c r="J55" s="8">
        <v>2510539</v>
      </c>
    </row>
    <row r="56" spans="1:10" ht="25" hidden="1" customHeight="1" x14ac:dyDescent="0.4">
      <c r="A56" s="5" t="s">
        <v>60</v>
      </c>
      <c r="B56" s="5"/>
      <c r="C56" s="7">
        <v>110</v>
      </c>
      <c r="D56" s="7">
        <v>0</v>
      </c>
      <c r="E56" s="7"/>
      <c r="F56" s="7">
        <v>116832.75</v>
      </c>
      <c r="G56" s="10">
        <v>0</v>
      </c>
      <c r="H56" s="7"/>
      <c r="I56" s="7">
        <v>196686</v>
      </c>
      <c r="J56" s="8">
        <v>0</v>
      </c>
    </row>
    <row r="57" spans="1:10" ht="25" hidden="1" customHeight="1" x14ac:dyDescent="0.4">
      <c r="A57" s="5" t="s">
        <v>62</v>
      </c>
      <c r="B57" s="5"/>
      <c r="C57" s="7">
        <v>0</v>
      </c>
      <c r="D57" s="7">
        <v>0</v>
      </c>
      <c r="E57" s="7"/>
      <c r="F57" s="7">
        <v>0</v>
      </c>
      <c r="G57" s="10">
        <v>0</v>
      </c>
      <c r="H57" s="7"/>
      <c r="I57" s="7">
        <v>0</v>
      </c>
      <c r="J57" s="8">
        <v>0</v>
      </c>
    </row>
    <row r="58" spans="1:10" ht="17" hidden="1" x14ac:dyDescent="0.4">
      <c r="A58" s="9" t="s">
        <v>69</v>
      </c>
      <c r="B58" s="9"/>
      <c r="C58" s="9"/>
      <c r="D58" s="9"/>
      <c r="E58" s="9"/>
      <c r="F58" s="9"/>
      <c r="G58" s="10">
        <v>0</v>
      </c>
      <c r="H58" s="9"/>
    </row>
    <row r="59" spans="1:10" ht="17" hidden="1" x14ac:dyDescent="0.4">
      <c r="A59" s="9" t="s">
        <v>70</v>
      </c>
      <c r="B59" s="9"/>
      <c r="C59" s="9"/>
      <c r="D59" s="9"/>
      <c r="E59" s="9"/>
      <c r="F59" s="9"/>
      <c r="G59" s="10">
        <v>0</v>
      </c>
      <c r="H59" s="9"/>
    </row>
  </sheetData>
  <mergeCells count="14">
    <mergeCell ref="O4:Q4"/>
    <mergeCell ref="R4:T4"/>
    <mergeCell ref="A4:A5"/>
    <mergeCell ref="B4:D4"/>
    <mergeCell ref="E4:G4"/>
    <mergeCell ref="H4:J4"/>
    <mergeCell ref="K4:K5"/>
    <mergeCell ref="L4:N4"/>
    <mergeCell ref="A1:J1"/>
    <mergeCell ref="K1:T1"/>
    <mergeCell ref="A2:J2"/>
    <mergeCell ref="K2:T2"/>
    <mergeCell ref="G3:J3"/>
    <mergeCell ref="Q3:T3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zoomScale="90" zoomScaleNormal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R27" sqref="R27"/>
    </sheetView>
  </sheetViews>
  <sheetFormatPr defaultColWidth="9" defaultRowHeight="15.5" x14ac:dyDescent="0.4"/>
  <cols>
    <col min="1" max="1" width="14.26953125" style="1" customWidth="1"/>
    <col min="2" max="2" width="10.36328125" style="1" customWidth="1"/>
    <col min="3" max="4" width="8.6328125" style="1" customWidth="1"/>
    <col min="5" max="5" width="12.453125" style="1" customWidth="1"/>
    <col min="6" max="7" width="12.6328125" style="1" customWidth="1"/>
    <col min="8" max="10" width="15.7265625" style="1" customWidth="1"/>
    <col min="11" max="11" width="14.26953125" style="1" customWidth="1"/>
    <col min="12" max="12" width="10.36328125" style="1" customWidth="1"/>
    <col min="13" max="14" width="8.6328125" style="1" customWidth="1"/>
    <col min="15" max="15" width="9.90625" style="1" customWidth="1"/>
    <col min="16" max="17" width="12.6328125" style="1" customWidth="1"/>
    <col min="18" max="20" width="15.7265625" style="1" customWidth="1"/>
    <col min="21" max="16384" width="9" style="1"/>
  </cols>
  <sheetData>
    <row r="1" spans="1:20" ht="30" customHeight="1" x14ac:dyDescent="0.4">
      <c r="A1" s="29" t="s">
        <v>0</v>
      </c>
      <c r="B1" s="29"/>
      <c r="C1" s="30"/>
      <c r="D1" s="30"/>
      <c r="E1" s="30"/>
      <c r="F1" s="30"/>
      <c r="G1" s="30"/>
      <c r="H1" s="30"/>
      <c r="I1" s="30"/>
      <c r="J1" s="30"/>
      <c r="K1" s="29" t="s">
        <v>1</v>
      </c>
      <c r="L1" s="29"/>
      <c r="M1" s="30"/>
      <c r="N1" s="30"/>
      <c r="O1" s="30"/>
      <c r="P1" s="30"/>
      <c r="Q1" s="30"/>
      <c r="R1" s="30"/>
      <c r="S1" s="30"/>
      <c r="T1" s="30"/>
    </row>
    <row r="2" spans="1:20" ht="25.5" customHeight="1" x14ac:dyDescent="0.4">
      <c r="A2" s="33" t="s">
        <v>87</v>
      </c>
      <c r="B2" s="31"/>
      <c r="C2" s="31"/>
      <c r="D2" s="31"/>
      <c r="E2" s="31"/>
      <c r="F2" s="31"/>
      <c r="G2" s="31"/>
      <c r="H2" s="31"/>
      <c r="I2" s="31"/>
      <c r="J2" s="31"/>
      <c r="K2" s="33" t="s">
        <v>87</v>
      </c>
      <c r="L2" s="31"/>
      <c r="M2" s="31"/>
      <c r="N2" s="31"/>
      <c r="O2" s="31"/>
      <c r="P2" s="31"/>
      <c r="Q2" s="31"/>
      <c r="R2" s="31"/>
      <c r="S2" s="31"/>
      <c r="T2" s="31"/>
    </row>
    <row r="3" spans="1:20" ht="25" customHeight="1" x14ac:dyDescent="0.4">
      <c r="A3" s="2"/>
      <c r="B3" s="2"/>
      <c r="C3" s="2"/>
      <c r="D3" s="2"/>
      <c r="E3" s="2"/>
      <c r="F3" s="2"/>
      <c r="G3" s="32" t="s">
        <v>3</v>
      </c>
      <c r="H3" s="32"/>
      <c r="I3" s="32"/>
      <c r="J3" s="32"/>
      <c r="K3" s="2"/>
      <c r="L3" s="2"/>
      <c r="M3" s="2"/>
      <c r="N3" s="2"/>
      <c r="O3" s="2"/>
      <c r="P3" s="2"/>
      <c r="Q3" s="32" t="s">
        <v>4</v>
      </c>
      <c r="R3" s="32"/>
      <c r="S3" s="32"/>
      <c r="T3" s="32"/>
    </row>
    <row r="4" spans="1:20" ht="25" customHeight="1" x14ac:dyDescent="0.4">
      <c r="A4" s="25" t="s">
        <v>5</v>
      </c>
      <c r="B4" s="27" t="s">
        <v>6</v>
      </c>
      <c r="C4" s="28"/>
      <c r="D4" s="25"/>
      <c r="E4" s="22" t="s">
        <v>7</v>
      </c>
      <c r="F4" s="23"/>
      <c r="G4" s="24"/>
      <c r="H4" s="22" t="s">
        <v>8</v>
      </c>
      <c r="I4" s="23"/>
      <c r="J4" s="23"/>
      <c r="K4" s="25" t="s">
        <v>5</v>
      </c>
      <c r="L4" s="27" t="s">
        <v>6</v>
      </c>
      <c r="M4" s="28"/>
      <c r="N4" s="25"/>
      <c r="O4" s="22" t="s">
        <v>7</v>
      </c>
      <c r="P4" s="23"/>
      <c r="Q4" s="24"/>
      <c r="R4" s="22" t="s">
        <v>8</v>
      </c>
      <c r="S4" s="23"/>
      <c r="T4" s="23"/>
    </row>
    <row r="5" spans="1:20" ht="25" customHeight="1" x14ac:dyDescent="0.4">
      <c r="A5" s="26"/>
      <c r="B5" s="3" t="s">
        <v>9</v>
      </c>
      <c r="C5" s="3" t="s">
        <v>10</v>
      </c>
      <c r="D5" s="3" t="s">
        <v>11</v>
      </c>
      <c r="E5" s="3" t="s">
        <v>9</v>
      </c>
      <c r="F5" s="3" t="s">
        <v>10</v>
      </c>
      <c r="G5" s="3" t="s">
        <v>11</v>
      </c>
      <c r="H5" s="3" t="s">
        <v>9</v>
      </c>
      <c r="I5" s="3" t="s">
        <v>10</v>
      </c>
      <c r="J5" s="4" t="s">
        <v>11</v>
      </c>
      <c r="K5" s="26"/>
      <c r="L5" s="3" t="s">
        <v>9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 t="s">
        <v>10</v>
      </c>
      <c r="T5" s="4" t="s">
        <v>11</v>
      </c>
    </row>
    <row r="6" spans="1:20" ht="25" customHeight="1" x14ac:dyDescent="0.4">
      <c r="A6" s="5" t="s">
        <v>13</v>
      </c>
      <c r="B6" s="16">
        <f>SUM(C6:D6)</f>
        <v>120219</v>
      </c>
      <c r="C6" s="17">
        <f>SUM(C7:C33,M6:M29)</f>
        <v>71801</v>
      </c>
      <c r="D6" s="17">
        <f>SUM(D7:D33,N6:N29)</f>
        <v>48418</v>
      </c>
      <c r="E6" s="17">
        <f>SUM(F6:G6)</f>
        <v>12236175.939999999</v>
      </c>
      <c r="F6" s="17">
        <f>SUM(F7:F33,P6:P29)</f>
        <v>8262914.2699999986</v>
      </c>
      <c r="G6" s="17">
        <f>SUM(G7:G33,Q6:Q29)</f>
        <v>3973261.6700000004</v>
      </c>
      <c r="H6" s="17">
        <f>SUM(I6:J6)</f>
        <v>4801109929.2000008</v>
      </c>
      <c r="I6" s="17">
        <f>SUM(I7:I33,S6:S29)</f>
        <v>2794225916.0000005</v>
      </c>
      <c r="J6" s="18">
        <f>SUM(J7:J33,T6:T29)</f>
        <v>2006884013.1999998</v>
      </c>
      <c r="K6" s="5" t="s">
        <v>80</v>
      </c>
      <c r="L6" s="19">
        <f>SUM(M6:N6)</f>
        <v>0</v>
      </c>
      <c r="M6" s="10">
        <v>0</v>
      </c>
      <c r="N6" s="10">
        <v>0</v>
      </c>
      <c r="O6" s="10">
        <f>SUM(P6:Q6)</f>
        <v>0</v>
      </c>
      <c r="P6" s="10">
        <v>0</v>
      </c>
      <c r="Q6" s="10">
        <v>0</v>
      </c>
      <c r="R6" s="10">
        <f>SUM(S6:T6)</f>
        <v>0</v>
      </c>
      <c r="S6" s="10">
        <v>0</v>
      </c>
      <c r="T6" s="20">
        <v>0</v>
      </c>
    </row>
    <row r="7" spans="1:20" ht="25" customHeight="1" x14ac:dyDescent="0.4">
      <c r="A7" s="5" t="s">
        <v>15</v>
      </c>
      <c r="B7" s="19">
        <f>SUM(C7:D7)</f>
        <v>1</v>
      </c>
      <c r="C7" s="10">
        <v>0</v>
      </c>
      <c r="D7" s="10">
        <v>1</v>
      </c>
      <c r="E7" s="10">
        <f>SUM(F7:G7)</f>
        <v>0</v>
      </c>
      <c r="F7" s="10">
        <v>0</v>
      </c>
      <c r="G7" s="10">
        <v>0</v>
      </c>
      <c r="H7" s="10">
        <f>SUM(I7:J7)</f>
        <v>1351668</v>
      </c>
      <c r="I7" s="10">
        <v>0</v>
      </c>
      <c r="J7" s="20">
        <v>1351668</v>
      </c>
      <c r="K7" s="5" t="s">
        <v>81</v>
      </c>
      <c r="L7" s="19">
        <f t="shared" ref="L7:L29" si="0">SUM(M7:N7)</f>
        <v>0</v>
      </c>
      <c r="M7" s="10">
        <v>0</v>
      </c>
      <c r="N7" s="10">
        <v>0</v>
      </c>
      <c r="O7" s="10">
        <f t="shared" ref="O7:O29" si="1">SUM(P7:Q7)</f>
        <v>0</v>
      </c>
      <c r="P7" s="10">
        <v>0</v>
      </c>
      <c r="Q7" s="10">
        <v>0</v>
      </c>
      <c r="R7" s="10">
        <f t="shared" ref="R7:R29" si="2">SUM(S7:T7)</f>
        <v>0</v>
      </c>
      <c r="S7" s="10">
        <v>0</v>
      </c>
      <c r="T7" s="20">
        <v>0</v>
      </c>
    </row>
    <row r="8" spans="1:20" ht="25" customHeight="1" x14ac:dyDescent="0.4">
      <c r="A8" s="5" t="s">
        <v>17</v>
      </c>
      <c r="B8" s="19">
        <f t="shared" ref="B8:B33" si="3">SUM(C8:D8)</f>
        <v>64260</v>
      </c>
      <c r="C8" s="10">
        <v>37786</v>
      </c>
      <c r="D8" s="10">
        <v>26474</v>
      </c>
      <c r="E8" s="10">
        <f t="shared" ref="E8:E33" si="4">SUM(F8:G8)</f>
        <v>3104777.6</v>
      </c>
      <c r="F8" s="10">
        <v>1996435.26</v>
      </c>
      <c r="G8" s="10">
        <v>1108342.3400000001</v>
      </c>
      <c r="H8" s="10">
        <f t="shared" ref="H8:H33" si="5">SUM(I8:J8)</f>
        <v>2912596249.1000004</v>
      </c>
      <c r="I8" s="10">
        <v>1688355678.2</v>
      </c>
      <c r="J8" s="20">
        <v>1224240570.9000001</v>
      </c>
      <c r="K8" s="5" t="s">
        <v>22</v>
      </c>
      <c r="L8" s="19">
        <f t="shared" si="0"/>
        <v>0</v>
      </c>
      <c r="M8" s="10">
        <v>0</v>
      </c>
      <c r="N8" s="10">
        <v>0</v>
      </c>
      <c r="O8" s="10">
        <f t="shared" si="1"/>
        <v>0</v>
      </c>
      <c r="P8" s="10">
        <v>0</v>
      </c>
      <c r="Q8" s="10">
        <v>0</v>
      </c>
      <c r="R8" s="10">
        <f t="shared" si="2"/>
        <v>0</v>
      </c>
      <c r="S8" s="10">
        <v>0</v>
      </c>
      <c r="T8" s="20">
        <v>0</v>
      </c>
    </row>
    <row r="9" spans="1:20" ht="25" customHeight="1" x14ac:dyDescent="0.4">
      <c r="A9" s="5" t="s">
        <v>19</v>
      </c>
      <c r="B9" s="19">
        <f t="shared" si="3"/>
        <v>13308</v>
      </c>
      <c r="C9" s="10">
        <v>8836</v>
      </c>
      <c r="D9" s="10">
        <v>4472</v>
      </c>
      <c r="E9" s="10">
        <f t="shared" si="4"/>
        <v>919407.91</v>
      </c>
      <c r="F9" s="10">
        <v>672519.5</v>
      </c>
      <c r="G9" s="10">
        <v>246888.41</v>
      </c>
      <c r="H9" s="10">
        <f t="shared" si="5"/>
        <v>466152605.70000005</v>
      </c>
      <c r="I9" s="10">
        <v>290853986.60000002</v>
      </c>
      <c r="J9" s="20">
        <v>175298619.09999999</v>
      </c>
      <c r="K9" s="5" t="s">
        <v>24</v>
      </c>
      <c r="L9" s="19">
        <f t="shared" si="0"/>
        <v>0</v>
      </c>
      <c r="M9" s="10">
        <v>0</v>
      </c>
      <c r="N9" s="10">
        <v>0</v>
      </c>
      <c r="O9" s="10">
        <f t="shared" si="1"/>
        <v>0</v>
      </c>
      <c r="P9" s="10">
        <v>0</v>
      </c>
      <c r="Q9" s="10">
        <v>0</v>
      </c>
      <c r="R9" s="10">
        <f t="shared" si="2"/>
        <v>0</v>
      </c>
      <c r="S9" s="10">
        <v>0</v>
      </c>
      <c r="T9" s="20">
        <v>0</v>
      </c>
    </row>
    <row r="10" spans="1:20" ht="25" customHeight="1" x14ac:dyDescent="0.4">
      <c r="A10" s="5" t="s">
        <v>21</v>
      </c>
      <c r="B10" s="19">
        <f t="shared" si="3"/>
        <v>1327</v>
      </c>
      <c r="C10" s="10">
        <v>982</v>
      </c>
      <c r="D10" s="10">
        <v>345</v>
      </c>
      <c r="E10" s="10">
        <f t="shared" si="4"/>
        <v>38444.600000000006</v>
      </c>
      <c r="F10" s="10">
        <v>28799.06</v>
      </c>
      <c r="G10" s="10">
        <v>9645.5400000000009</v>
      </c>
      <c r="H10" s="10">
        <f t="shared" si="5"/>
        <v>30087711</v>
      </c>
      <c r="I10" s="10">
        <v>18212801</v>
      </c>
      <c r="J10" s="20">
        <v>11874910</v>
      </c>
      <c r="K10" s="5" t="s">
        <v>26</v>
      </c>
      <c r="L10" s="19">
        <f t="shared" si="0"/>
        <v>658</v>
      </c>
      <c r="M10" s="10">
        <v>183</v>
      </c>
      <c r="N10" s="10">
        <v>475</v>
      </c>
      <c r="O10" s="10">
        <f t="shared" si="1"/>
        <v>92804.46</v>
      </c>
      <c r="P10" s="10">
        <v>65813.38</v>
      </c>
      <c r="Q10" s="10">
        <v>26991.08</v>
      </c>
      <c r="R10" s="10">
        <f t="shared" si="2"/>
        <v>11194750.699999999</v>
      </c>
      <c r="S10" s="10">
        <v>6507666</v>
      </c>
      <c r="T10" s="20">
        <v>4687084.7</v>
      </c>
    </row>
    <row r="11" spans="1:20" ht="25" customHeight="1" x14ac:dyDescent="0.4">
      <c r="A11" s="5" t="s">
        <v>23</v>
      </c>
      <c r="B11" s="19">
        <f t="shared" si="3"/>
        <v>0</v>
      </c>
      <c r="C11" s="10">
        <v>0</v>
      </c>
      <c r="D11" s="10">
        <v>0</v>
      </c>
      <c r="E11" s="10">
        <f t="shared" si="4"/>
        <v>0</v>
      </c>
      <c r="F11" s="10">
        <v>0</v>
      </c>
      <c r="G11" s="10">
        <v>0</v>
      </c>
      <c r="H11" s="10">
        <f t="shared" si="5"/>
        <v>0</v>
      </c>
      <c r="I11" s="10">
        <v>0</v>
      </c>
      <c r="J11" s="20">
        <v>0</v>
      </c>
      <c r="K11" s="5" t="s">
        <v>28</v>
      </c>
      <c r="L11" s="19">
        <f t="shared" si="0"/>
        <v>337</v>
      </c>
      <c r="M11" s="10">
        <v>243</v>
      </c>
      <c r="N11" s="10">
        <v>94</v>
      </c>
      <c r="O11" s="10">
        <f t="shared" si="1"/>
        <v>0</v>
      </c>
      <c r="P11" s="10">
        <v>0</v>
      </c>
      <c r="Q11" s="10">
        <v>0</v>
      </c>
      <c r="R11" s="10">
        <f t="shared" si="2"/>
        <v>59302829</v>
      </c>
      <c r="S11" s="10">
        <v>44280457</v>
      </c>
      <c r="T11" s="20">
        <v>15022372</v>
      </c>
    </row>
    <row r="12" spans="1:20" ht="25" customHeight="1" x14ac:dyDescent="0.4">
      <c r="A12" s="5" t="s">
        <v>25</v>
      </c>
      <c r="B12" s="19">
        <f t="shared" si="3"/>
        <v>162</v>
      </c>
      <c r="C12" s="10">
        <v>115</v>
      </c>
      <c r="D12" s="10">
        <v>47</v>
      </c>
      <c r="E12" s="10">
        <f t="shared" si="4"/>
        <v>0</v>
      </c>
      <c r="F12" s="10">
        <v>0</v>
      </c>
      <c r="G12" s="10">
        <v>0</v>
      </c>
      <c r="H12" s="10">
        <f t="shared" si="5"/>
        <v>43180985</v>
      </c>
      <c r="I12" s="10">
        <v>37891523</v>
      </c>
      <c r="J12" s="20">
        <v>5289462</v>
      </c>
      <c r="K12" s="5" t="s">
        <v>30</v>
      </c>
      <c r="L12" s="19">
        <f t="shared" si="0"/>
        <v>0</v>
      </c>
      <c r="M12" s="10">
        <v>0</v>
      </c>
      <c r="N12" s="10">
        <v>0</v>
      </c>
      <c r="O12" s="10">
        <f t="shared" si="1"/>
        <v>0</v>
      </c>
      <c r="P12" s="10">
        <v>0</v>
      </c>
      <c r="Q12" s="10">
        <v>0</v>
      </c>
      <c r="R12" s="10">
        <f t="shared" si="2"/>
        <v>0</v>
      </c>
      <c r="S12" s="10">
        <v>0</v>
      </c>
      <c r="T12" s="20">
        <v>0</v>
      </c>
    </row>
    <row r="13" spans="1:20" ht="25" customHeight="1" x14ac:dyDescent="0.4">
      <c r="A13" s="21" t="s">
        <v>27</v>
      </c>
      <c r="B13" s="19">
        <f t="shared" si="3"/>
        <v>1573</v>
      </c>
      <c r="C13" s="10">
        <v>1017</v>
      </c>
      <c r="D13" s="10">
        <v>556</v>
      </c>
      <c r="E13" s="10">
        <f t="shared" si="4"/>
        <v>109606.5</v>
      </c>
      <c r="F13" s="10">
        <v>92396.37</v>
      </c>
      <c r="G13" s="10">
        <v>17210.13</v>
      </c>
      <c r="H13" s="10">
        <f t="shared" si="5"/>
        <v>43855867.900000006</v>
      </c>
      <c r="I13" s="10">
        <v>26281001.300000001</v>
      </c>
      <c r="J13" s="20">
        <v>17574866.600000001</v>
      </c>
      <c r="K13" s="5" t="s">
        <v>32</v>
      </c>
      <c r="L13" s="19">
        <f t="shared" si="0"/>
        <v>0</v>
      </c>
      <c r="M13" s="10">
        <v>0</v>
      </c>
      <c r="N13" s="10">
        <v>0</v>
      </c>
      <c r="O13" s="10">
        <f t="shared" si="1"/>
        <v>0</v>
      </c>
      <c r="P13" s="10">
        <v>0</v>
      </c>
      <c r="Q13" s="10">
        <v>0</v>
      </c>
      <c r="R13" s="10">
        <f t="shared" si="2"/>
        <v>0</v>
      </c>
      <c r="S13" s="10">
        <v>0</v>
      </c>
      <c r="T13" s="20">
        <v>0</v>
      </c>
    </row>
    <row r="14" spans="1:20" ht="25" customHeight="1" x14ac:dyDescent="0.4">
      <c r="A14" s="5" t="s">
        <v>33</v>
      </c>
      <c r="B14" s="19">
        <f t="shared" si="3"/>
        <v>0</v>
      </c>
      <c r="C14" s="10">
        <v>0</v>
      </c>
      <c r="D14" s="10">
        <v>0</v>
      </c>
      <c r="E14" s="10">
        <f t="shared" si="4"/>
        <v>0</v>
      </c>
      <c r="F14" s="10">
        <v>0</v>
      </c>
      <c r="G14" s="10">
        <v>0</v>
      </c>
      <c r="H14" s="10">
        <f t="shared" si="5"/>
        <v>0</v>
      </c>
      <c r="I14" s="10">
        <v>0</v>
      </c>
      <c r="J14" s="20">
        <v>0</v>
      </c>
      <c r="K14" s="5" t="s">
        <v>34</v>
      </c>
      <c r="L14" s="19">
        <f t="shared" si="0"/>
        <v>1576</v>
      </c>
      <c r="M14" s="10">
        <v>1094</v>
      </c>
      <c r="N14" s="10">
        <v>482</v>
      </c>
      <c r="O14" s="10">
        <f t="shared" si="1"/>
        <v>66559.48</v>
      </c>
      <c r="P14" s="10">
        <v>43279.49</v>
      </c>
      <c r="Q14" s="10">
        <v>23279.99</v>
      </c>
      <c r="R14" s="10">
        <f t="shared" si="2"/>
        <v>45670064</v>
      </c>
      <c r="S14" s="10">
        <v>32336013</v>
      </c>
      <c r="T14" s="20">
        <v>13334051</v>
      </c>
    </row>
    <row r="15" spans="1:20" ht="25" customHeight="1" x14ac:dyDescent="0.4">
      <c r="A15" s="5" t="s">
        <v>35</v>
      </c>
      <c r="B15" s="19">
        <f t="shared" si="3"/>
        <v>0</v>
      </c>
      <c r="C15" s="10">
        <v>0</v>
      </c>
      <c r="D15" s="10">
        <v>0</v>
      </c>
      <c r="E15" s="10">
        <f t="shared" si="4"/>
        <v>0</v>
      </c>
      <c r="F15" s="10">
        <v>0</v>
      </c>
      <c r="G15" s="10">
        <v>0</v>
      </c>
      <c r="H15" s="10">
        <f t="shared" si="5"/>
        <v>0</v>
      </c>
      <c r="I15" s="10">
        <v>0</v>
      </c>
      <c r="J15" s="20">
        <v>0</v>
      </c>
      <c r="K15" s="5" t="s">
        <v>36</v>
      </c>
      <c r="L15" s="19">
        <f t="shared" si="0"/>
        <v>0</v>
      </c>
      <c r="M15" s="10">
        <v>0</v>
      </c>
      <c r="N15" s="10">
        <v>0</v>
      </c>
      <c r="O15" s="10">
        <f t="shared" si="1"/>
        <v>0</v>
      </c>
      <c r="P15" s="10">
        <v>0</v>
      </c>
      <c r="Q15" s="10">
        <v>0</v>
      </c>
      <c r="R15" s="10">
        <f t="shared" si="2"/>
        <v>0</v>
      </c>
      <c r="S15" s="10">
        <v>0</v>
      </c>
      <c r="T15" s="20">
        <v>0</v>
      </c>
    </row>
    <row r="16" spans="1:20" ht="25" customHeight="1" x14ac:dyDescent="0.4">
      <c r="A16" s="5" t="s">
        <v>37</v>
      </c>
      <c r="B16" s="19">
        <f t="shared" si="3"/>
        <v>0</v>
      </c>
      <c r="C16" s="10">
        <v>0</v>
      </c>
      <c r="D16" s="10">
        <v>0</v>
      </c>
      <c r="E16" s="10">
        <f t="shared" si="4"/>
        <v>0</v>
      </c>
      <c r="F16" s="10">
        <v>0</v>
      </c>
      <c r="G16" s="10">
        <v>0</v>
      </c>
      <c r="H16" s="10">
        <f t="shared" si="5"/>
        <v>0</v>
      </c>
      <c r="I16" s="10">
        <v>0</v>
      </c>
      <c r="J16" s="20">
        <v>0</v>
      </c>
      <c r="K16" s="15" t="s">
        <v>82</v>
      </c>
      <c r="L16" s="19">
        <f t="shared" si="0"/>
        <v>10283</v>
      </c>
      <c r="M16" s="10">
        <v>6049</v>
      </c>
      <c r="N16" s="10">
        <v>4234</v>
      </c>
      <c r="O16" s="10">
        <f t="shared" si="1"/>
        <v>261685.29</v>
      </c>
      <c r="P16" s="10">
        <v>166341.89000000001</v>
      </c>
      <c r="Q16" s="10">
        <v>95343.4</v>
      </c>
      <c r="R16" s="10">
        <f t="shared" si="2"/>
        <v>683943884</v>
      </c>
      <c r="S16" s="10">
        <v>390278324.30000001</v>
      </c>
      <c r="T16" s="20">
        <v>293665559.69999999</v>
      </c>
    </row>
    <row r="17" spans="1:20" ht="25" customHeight="1" x14ac:dyDescent="0.4">
      <c r="A17" s="5" t="s">
        <v>39</v>
      </c>
      <c r="B17" s="19">
        <f t="shared" si="3"/>
        <v>0</v>
      </c>
      <c r="C17" s="10">
        <v>0</v>
      </c>
      <c r="D17" s="10">
        <v>0</v>
      </c>
      <c r="E17" s="10">
        <f t="shared" si="4"/>
        <v>0</v>
      </c>
      <c r="F17" s="10">
        <v>0</v>
      </c>
      <c r="G17" s="10">
        <v>0</v>
      </c>
      <c r="H17" s="10">
        <f t="shared" si="5"/>
        <v>0</v>
      </c>
      <c r="I17" s="10">
        <v>0</v>
      </c>
      <c r="J17" s="20">
        <v>0</v>
      </c>
      <c r="K17" s="15" t="s">
        <v>83</v>
      </c>
      <c r="L17" s="19">
        <f t="shared" si="0"/>
        <v>796</v>
      </c>
      <c r="M17" s="10">
        <v>476</v>
      </c>
      <c r="N17" s="10">
        <v>320</v>
      </c>
      <c r="O17" s="10">
        <f t="shared" si="1"/>
        <v>26198.17</v>
      </c>
      <c r="P17" s="10">
        <v>15523.34</v>
      </c>
      <c r="Q17" s="10">
        <v>10674.83</v>
      </c>
      <c r="R17" s="10">
        <f t="shared" si="2"/>
        <v>12730124</v>
      </c>
      <c r="S17" s="10">
        <v>7801562</v>
      </c>
      <c r="T17" s="20">
        <v>4928562</v>
      </c>
    </row>
    <row r="18" spans="1:20" ht="25" customHeight="1" x14ac:dyDescent="0.4">
      <c r="A18" s="5" t="s">
        <v>41</v>
      </c>
      <c r="B18" s="19">
        <f t="shared" si="3"/>
        <v>4559</v>
      </c>
      <c r="C18" s="10">
        <v>1051</v>
      </c>
      <c r="D18" s="10">
        <v>3508</v>
      </c>
      <c r="E18" s="10">
        <f t="shared" si="4"/>
        <v>778944.79999999993</v>
      </c>
      <c r="F18" s="10">
        <v>168740.47</v>
      </c>
      <c r="G18" s="10">
        <v>610204.32999999996</v>
      </c>
      <c r="H18" s="10">
        <f t="shared" si="5"/>
        <v>205970622.80000001</v>
      </c>
      <c r="I18" s="10">
        <v>55254146.700000003</v>
      </c>
      <c r="J18" s="20">
        <v>150716476.09999999</v>
      </c>
      <c r="K18" s="5" t="s">
        <v>40</v>
      </c>
      <c r="L18" s="19">
        <f t="shared" si="0"/>
        <v>0</v>
      </c>
      <c r="M18" s="10">
        <v>0</v>
      </c>
      <c r="N18" s="10">
        <v>0</v>
      </c>
      <c r="O18" s="10">
        <f t="shared" si="1"/>
        <v>0</v>
      </c>
      <c r="P18" s="10">
        <v>0</v>
      </c>
      <c r="Q18" s="10">
        <v>0</v>
      </c>
      <c r="R18" s="10">
        <f t="shared" si="2"/>
        <v>0</v>
      </c>
      <c r="S18" s="10">
        <v>0</v>
      </c>
      <c r="T18" s="20">
        <v>0</v>
      </c>
    </row>
    <row r="19" spans="1:20" ht="25" customHeight="1" x14ac:dyDescent="0.4">
      <c r="A19" s="5" t="s">
        <v>43</v>
      </c>
      <c r="B19" s="19">
        <f t="shared" si="3"/>
        <v>0</v>
      </c>
      <c r="C19" s="10">
        <v>0</v>
      </c>
      <c r="D19" s="10">
        <v>0</v>
      </c>
      <c r="E19" s="10">
        <f t="shared" si="4"/>
        <v>0</v>
      </c>
      <c r="F19" s="10">
        <v>0</v>
      </c>
      <c r="G19" s="10">
        <v>0</v>
      </c>
      <c r="H19" s="10">
        <f t="shared" si="5"/>
        <v>0</v>
      </c>
      <c r="I19" s="10">
        <v>0</v>
      </c>
      <c r="J19" s="20">
        <v>0</v>
      </c>
      <c r="K19" s="5" t="s">
        <v>42</v>
      </c>
      <c r="L19" s="19">
        <f t="shared" si="0"/>
        <v>0</v>
      </c>
      <c r="M19" s="10">
        <v>0</v>
      </c>
      <c r="N19" s="10">
        <v>0</v>
      </c>
      <c r="O19" s="10">
        <f t="shared" si="1"/>
        <v>0</v>
      </c>
      <c r="P19" s="10">
        <v>0</v>
      </c>
      <c r="Q19" s="10">
        <v>0</v>
      </c>
      <c r="R19" s="10">
        <f t="shared" si="2"/>
        <v>0</v>
      </c>
      <c r="S19" s="10">
        <v>0</v>
      </c>
      <c r="T19" s="20">
        <v>0</v>
      </c>
    </row>
    <row r="20" spans="1:20" ht="25" customHeight="1" x14ac:dyDescent="0.4">
      <c r="A20" s="5" t="s">
        <v>45</v>
      </c>
      <c r="B20" s="19">
        <f t="shared" si="3"/>
        <v>0</v>
      </c>
      <c r="C20" s="10">
        <v>0</v>
      </c>
      <c r="D20" s="10">
        <v>0</v>
      </c>
      <c r="E20" s="10">
        <f t="shared" si="4"/>
        <v>0</v>
      </c>
      <c r="F20" s="10">
        <v>0</v>
      </c>
      <c r="G20" s="10">
        <v>0</v>
      </c>
      <c r="H20" s="10">
        <f t="shared" si="5"/>
        <v>0</v>
      </c>
      <c r="I20" s="10">
        <v>0</v>
      </c>
      <c r="J20" s="20">
        <v>0</v>
      </c>
      <c r="K20" s="5" t="s">
        <v>44</v>
      </c>
      <c r="L20" s="19">
        <f t="shared" si="0"/>
        <v>743</v>
      </c>
      <c r="M20" s="10">
        <v>136</v>
      </c>
      <c r="N20" s="10">
        <v>607</v>
      </c>
      <c r="O20" s="10">
        <f t="shared" si="1"/>
        <v>73410.86</v>
      </c>
      <c r="P20" s="10">
        <v>26617.39</v>
      </c>
      <c r="Q20" s="10">
        <v>46793.47</v>
      </c>
      <c r="R20" s="10">
        <f t="shared" si="2"/>
        <v>17687878</v>
      </c>
      <c r="S20" s="10">
        <v>5484765</v>
      </c>
      <c r="T20" s="20">
        <v>12203113</v>
      </c>
    </row>
    <row r="21" spans="1:20" ht="25" customHeight="1" x14ac:dyDescent="0.4">
      <c r="A21" s="5" t="s">
        <v>47</v>
      </c>
      <c r="B21" s="19">
        <f t="shared" si="3"/>
        <v>14996</v>
      </c>
      <c r="C21" s="10">
        <v>9657</v>
      </c>
      <c r="D21" s="10">
        <v>5339</v>
      </c>
      <c r="E21" s="10">
        <f t="shared" si="4"/>
        <v>3495979.03</v>
      </c>
      <c r="F21" s="10">
        <v>2373841.65</v>
      </c>
      <c r="G21" s="10">
        <v>1122137.3799999999</v>
      </c>
      <c r="H21" s="10">
        <f t="shared" si="5"/>
        <v>89645604.299999997</v>
      </c>
      <c r="I21" s="10">
        <v>58085863.299999997</v>
      </c>
      <c r="J21" s="20">
        <v>31559741</v>
      </c>
      <c r="K21" s="5" t="s">
        <v>46</v>
      </c>
      <c r="L21" s="19">
        <f t="shared" si="0"/>
        <v>41</v>
      </c>
      <c r="M21" s="10">
        <v>28</v>
      </c>
      <c r="N21" s="10">
        <v>13</v>
      </c>
      <c r="O21" s="10">
        <f t="shared" si="1"/>
        <v>90.27</v>
      </c>
      <c r="P21" s="10">
        <v>45.55</v>
      </c>
      <c r="Q21" s="10">
        <v>44.72</v>
      </c>
      <c r="R21" s="10">
        <f t="shared" si="2"/>
        <v>2865900</v>
      </c>
      <c r="S21" s="10">
        <v>1957200</v>
      </c>
      <c r="T21" s="20">
        <v>908700</v>
      </c>
    </row>
    <row r="22" spans="1:20" ht="25" customHeight="1" x14ac:dyDescent="0.4">
      <c r="A22" s="5" t="s">
        <v>49</v>
      </c>
      <c r="B22" s="19">
        <f t="shared" si="3"/>
        <v>3733</v>
      </c>
      <c r="C22" s="10">
        <v>2768</v>
      </c>
      <c r="D22" s="10">
        <v>965</v>
      </c>
      <c r="E22" s="10">
        <f t="shared" si="4"/>
        <v>3126374.6500000004</v>
      </c>
      <c r="F22" s="10">
        <v>2510048.9900000002</v>
      </c>
      <c r="G22" s="10">
        <v>616325.66</v>
      </c>
      <c r="H22" s="10">
        <f t="shared" si="5"/>
        <v>21701380.100000001</v>
      </c>
      <c r="I22" s="10">
        <v>15162176</v>
      </c>
      <c r="J22" s="20">
        <v>6539204.0999999996</v>
      </c>
      <c r="K22" s="5" t="s">
        <v>48</v>
      </c>
      <c r="L22" s="19">
        <f t="shared" si="0"/>
        <v>0</v>
      </c>
      <c r="M22" s="10">
        <v>0</v>
      </c>
      <c r="N22" s="10">
        <v>0</v>
      </c>
      <c r="O22" s="10">
        <f t="shared" si="1"/>
        <v>0</v>
      </c>
      <c r="P22" s="10">
        <v>0</v>
      </c>
      <c r="Q22" s="10">
        <v>0</v>
      </c>
      <c r="R22" s="10">
        <f t="shared" si="2"/>
        <v>0</v>
      </c>
      <c r="S22" s="10">
        <v>0</v>
      </c>
      <c r="T22" s="20">
        <v>0</v>
      </c>
    </row>
    <row r="23" spans="1:20" ht="25" customHeight="1" x14ac:dyDescent="0.4">
      <c r="A23" s="5" t="s">
        <v>51</v>
      </c>
      <c r="B23" s="19">
        <f t="shared" si="3"/>
        <v>182</v>
      </c>
      <c r="C23" s="10">
        <v>149</v>
      </c>
      <c r="D23" s="10">
        <v>33</v>
      </c>
      <c r="E23" s="10">
        <f t="shared" si="4"/>
        <v>29782.559999999998</v>
      </c>
      <c r="F23" s="10">
        <v>27034.14</v>
      </c>
      <c r="G23" s="10">
        <v>2748.42</v>
      </c>
      <c r="H23" s="10">
        <f t="shared" si="5"/>
        <v>1041699</v>
      </c>
      <c r="I23" s="10">
        <v>841927</v>
      </c>
      <c r="J23" s="20">
        <v>199772</v>
      </c>
      <c r="K23" s="5" t="s">
        <v>50</v>
      </c>
      <c r="L23" s="19">
        <f t="shared" si="0"/>
        <v>3</v>
      </c>
      <c r="M23" s="10">
        <v>0</v>
      </c>
      <c r="N23" s="10">
        <v>3</v>
      </c>
      <c r="O23" s="10">
        <f t="shared" si="1"/>
        <v>227.62</v>
      </c>
      <c r="P23" s="10">
        <v>0</v>
      </c>
      <c r="Q23" s="10">
        <v>227.62</v>
      </c>
      <c r="R23" s="10">
        <f t="shared" si="2"/>
        <v>92969</v>
      </c>
      <c r="S23" s="10">
        <v>0</v>
      </c>
      <c r="T23" s="20">
        <v>92969</v>
      </c>
    </row>
    <row r="24" spans="1:20" ht="25" customHeight="1" x14ac:dyDescent="0.4">
      <c r="A24" s="5" t="s">
        <v>53</v>
      </c>
      <c r="B24" s="19">
        <f t="shared" si="3"/>
        <v>514</v>
      </c>
      <c r="C24" s="10">
        <v>326</v>
      </c>
      <c r="D24" s="10">
        <v>188</v>
      </c>
      <c r="E24" s="10">
        <f t="shared" si="4"/>
        <v>0</v>
      </c>
      <c r="F24" s="10">
        <v>0</v>
      </c>
      <c r="G24" s="10">
        <v>0</v>
      </c>
      <c r="H24" s="10">
        <f t="shared" si="5"/>
        <v>128735015</v>
      </c>
      <c r="I24" s="10">
        <v>96466352</v>
      </c>
      <c r="J24" s="20">
        <v>32268663</v>
      </c>
      <c r="K24" s="5" t="s">
        <v>52</v>
      </c>
      <c r="L24" s="19">
        <f t="shared" si="0"/>
        <v>4</v>
      </c>
      <c r="M24" s="10">
        <v>3</v>
      </c>
      <c r="N24" s="10">
        <v>1</v>
      </c>
      <c r="O24" s="10">
        <f t="shared" si="1"/>
        <v>138.28</v>
      </c>
      <c r="P24" s="10">
        <v>90.22</v>
      </c>
      <c r="Q24" s="10">
        <v>48.06</v>
      </c>
      <c r="R24" s="10">
        <f t="shared" si="2"/>
        <v>266148</v>
      </c>
      <c r="S24" s="10">
        <v>215848</v>
      </c>
      <c r="T24" s="20">
        <v>50300</v>
      </c>
    </row>
    <row r="25" spans="1:20" ht="25" customHeight="1" x14ac:dyDescent="0.4">
      <c r="A25" s="5" t="s">
        <v>55</v>
      </c>
      <c r="B25" s="19">
        <f t="shared" si="3"/>
        <v>22</v>
      </c>
      <c r="C25" s="10">
        <v>18</v>
      </c>
      <c r="D25" s="10">
        <v>4</v>
      </c>
      <c r="E25" s="10">
        <f t="shared" si="4"/>
        <v>7689.3</v>
      </c>
      <c r="F25" s="10">
        <v>7644.05</v>
      </c>
      <c r="G25" s="10">
        <v>45.25</v>
      </c>
      <c r="H25" s="10">
        <f t="shared" si="5"/>
        <v>68636.600000000006</v>
      </c>
      <c r="I25" s="10">
        <v>53436.6</v>
      </c>
      <c r="J25" s="20">
        <v>15200</v>
      </c>
      <c r="K25" s="5" t="s">
        <v>54</v>
      </c>
      <c r="L25" s="19">
        <f t="shared" si="0"/>
        <v>0</v>
      </c>
      <c r="M25" s="10">
        <v>0</v>
      </c>
      <c r="N25" s="10">
        <v>0</v>
      </c>
      <c r="O25" s="10">
        <f t="shared" si="1"/>
        <v>0</v>
      </c>
      <c r="P25" s="10">
        <v>0</v>
      </c>
      <c r="Q25" s="10">
        <v>0</v>
      </c>
      <c r="R25" s="10">
        <f t="shared" si="2"/>
        <v>0</v>
      </c>
      <c r="S25" s="10">
        <v>0</v>
      </c>
      <c r="T25" s="20">
        <v>0</v>
      </c>
    </row>
    <row r="26" spans="1:20" ht="25" customHeight="1" x14ac:dyDescent="0.4">
      <c r="A26" s="5" t="s">
        <v>57</v>
      </c>
      <c r="B26" s="19">
        <f t="shared" si="3"/>
        <v>0</v>
      </c>
      <c r="C26" s="10">
        <v>0</v>
      </c>
      <c r="D26" s="10">
        <v>0</v>
      </c>
      <c r="E26" s="10">
        <f t="shared" si="4"/>
        <v>0</v>
      </c>
      <c r="F26" s="10">
        <v>0</v>
      </c>
      <c r="G26" s="10">
        <v>0</v>
      </c>
      <c r="H26" s="10">
        <f t="shared" si="5"/>
        <v>0</v>
      </c>
      <c r="I26" s="10">
        <v>0</v>
      </c>
      <c r="J26" s="20">
        <v>0</v>
      </c>
      <c r="K26" s="5" t="s">
        <v>56</v>
      </c>
      <c r="L26" s="19">
        <f t="shared" si="0"/>
        <v>702</v>
      </c>
      <c r="M26" s="10">
        <v>576</v>
      </c>
      <c r="N26" s="10">
        <v>126</v>
      </c>
      <c r="O26" s="10">
        <f t="shared" si="1"/>
        <v>39561.360000000001</v>
      </c>
      <c r="P26" s="10">
        <v>29652.1</v>
      </c>
      <c r="Q26" s="10">
        <v>9909.26</v>
      </c>
      <c r="R26" s="10">
        <f t="shared" si="2"/>
        <v>11386689</v>
      </c>
      <c r="S26" s="10">
        <v>9668917</v>
      </c>
      <c r="T26" s="20">
        <v>1717772</v>
      </c>
    </row>
    <row r="27" spans="1:20" ht="25" customHeight="1" x14ac:dyDescent="0.4">
      <c r="A27" s="5" t="s">
        <v>59</v>
      </c>
      <c r="B27" s="19">
        <f t="shared" si="3"/>
        <v>0</v>
      </c>
      <c r="C27" s="10">
        <v>0</v>
      </c>
      <c r="D27" s="10">
        <v>0</v>
      </c>
      <c r="E27" s="10">
        <f t="shared" si="4"/>
        <v>0</v>
      </c>
      <c r="F27" s="10">
        <v>0</v>
      </c>
      <c r="G27" s="10">
        <v>0</v>
      </c>
      <c r="H27" s="10">
        <f t="shared" si="5"/>
        <v>0</v>
      </c>
      <c r="I27" s="10">
        <v>0</v>
      </c>
      <c r="J27" s="20">
        <v>0</v>
      </c>
      <c r="K27" s="5" t="s">
        <v>58</v>
      </c>
      <c r="L27" s="19">
        <f t="shared" si="0"/>
        <v>77</v>
      </c>
      <c r="M27" s="10">
        <v>52</v>
      </c>
      <c r="N27" s="10">
        <v>25</v>
      </c>
      <c r="O27" s="10">
        <f t="shared" si="1"/>
        <v>11498.05</v>
      </c>
      <c r="P27" s="10">
        <v>3726.59</v>
      </c>
      <c r="Q27" s="10">
        <v>7771.46</v>
      </c>
      <c r="R27" s="10">
        <f t="shared" si="2"/>
        <v>2446850</v>
      </c>
      <c r="S27" s="10">
        <v>1883937</v>
      </c>
      <c r="T27" s="20">
        <v>562913</v>
      </c>
    </row>
    <row r="28" spans="1:20" ht="25" customHeight="1" x14ac:dyDescent="0.4">
      <c r="A28" s="5" t="s">
        <v>61</v>
      </c>
      <c r="B28" s="19">
        <f t="shared" si="3"/>
        <v>0</v>
      </c>
      <c r="C28" s="10">
        <v>0</v>
      </c>
      <c r="D28" s="10">
        <v>0</v>
      </c>
      <c r="E28" s="10">
        <f t="shared" si="4"/>
        <v>0</v>
      </c>
      <c r="F28" s="10">
        <v>0</v>
      </c>
      <c r="G28" s="10">
        <v>0</v>
      </c>
      <c r="H28" s="10">
        <f t="shared" si="5"/>
        <v>0</v>
      </c>
      <c r="I28" s="10">
        <v>0</v>
      </c>
      <c r="J28" s="20">
        <v>0</v>
      </c>
      <c r="K28" s="5" t="s">
        <v>60</v>
      </c>
      <c r="L28" s="19">
        <f t="shared" si="0"/>
        <v>5</v>
      </c>
      <c r="M28" s="10">
        <v>1</v>
      </c>
      <c r="N28" s="10">
        <v>4</v>
      </c>
      <c r="O28" s="10">
        <f t="shared" si="1"/>
        <v>319.02</v>
      </c>
      <c r="P28" s="10">
        <v>8.49</v>
      </c>
      <c r="Q28" s="10">
        <v>310.52999999999997</v>
      </c>
      <c r="R28" s="10">
        <f t="shared" si="2"/>
        <v>22000</v>
      </c>
      <c r="S28" s="10">
        <v>6000</v>
      </c>
      <c r="T28" s="20">
        <v>16000</v>
      </c>
    </row>
    <row r="29" spans="1:20" ht="25" customHeight="1" x14ac:dyDescent="0.4">
      <c r="A29" s="5" t="s">
        <v>63</v>
      </c>
      <c r="B29" s="19">
        <f t="shared" si="3"/>
        <v>353</v>
      </c>
      <c r="C29" s="10">
        <v>255</v>
      </c>
      <c r="D29" s="10">
        <v>98</v>
      </c>
      <c r="E29" s="10">
        <f t="shared" si="4"/>
        <v>51253.03</v>
      </c>
      <c r="F29" s="10">
        <v>34356.339999999997</v>
      </c>
      <c r="G29" s="10">
        <v>16896.689999999999</v>
      </c>
      <c r="H29" s="10">
        <f t="shared" si="5"/>
        <v>8988807</v>
      </c>
      <c r="I29" s="10">
        <v>6346335</v>
      </c>
      <c r="J29" s="20">
        <v>2642472</v>
      </c>
      <c r="K29" s="5" t="s">
        <v>62</v>
      </c>
      <c r="L29" s="19">
        <f t="shared" si="0"/>
        <v>0</v>
      </c>
      <c r="M29" s="10">
        <v>0</v>
      </c>
      <c r="N29" s="10">
        <v>0</v>
      </c>
      <c r="O29" s="10">
        <f t="shared" si="1"/>
        <v>0</v>
      </c>
      <c r="P29" s="10">
        <v>0</v>
      </c>
      <c r="Q29" s="10">
        <v>0</v>
      </c>
      <c r="R29" s="10">
        <f t="shared" si="2"/>
        <v>0</v>
      </c>
      <c r="S29" s="10">
        <v>0</v>
      </c>
      <c r="T29" s="20">
        <v>0</v>
      </c>
    </row>
    <row r="30" spans="1:20" ht="25" customHeight="1" x14ac:dyDescent="0.4">
      <c r="A30" s="5" t="s">
        <v>65</v>
      </c>
      <c r="B30" s="19">
        <f t="shared" si="3"/>
        <v>0</v>
      </c>
      <c r="C30" s="10">
        <v>0</v>
      </c>
      <c r="D30" s="10">
        <v>0</v>
      </c>
      <c r="E30" s="10">
        <f t="shared" si="4"/>
        <v>0</v>
      </c>
      <c r="F30" s="10">
        <v>0</v>
      </c>
      <c r="G30" s="10">
        <v>0</v>
      </c>
      <c r="H30" s="10">
        <f t="shared" si="5"/>
        <v>0</v>
      </c>
      <c r="I30" s="10">
        <v>0</v>
      </c>
      <c r="J30" s="20">
        <v>0</v>
      </c>
      <c r="K30" s="1" t="s">
        <v>64</v>
      </c>
    </row>
    <row r="31" spans="1:20" ht="25" customHeight="1" x14ac:dyDescent="0.4">
      <c r="A31" s="5" t="s">
        <v>67</v>
      </c>
      <c r="B31" s="19">
        <f t="shared" si="3"/>
        <v>0</v>
      </c>
      <c r="C31" s="10">
        <v>0</v>
      </c>
      <c r="D31" s="10">
        <v>0</v>
      </c>
      <c r="E31" s="10">
        <f t="shared" si="4"/>
        <v>0</v>
      </c>
      <c r="F31" s="10">
        <v>0</v>
      </c>
      <c r="G31" s="10">
        <v>0</v>
      </c>
      <c r="H31" s="10">
        <f t="shared" si="5"/>
        <v>0</v>
      </c>
      <c r="I31" s="10">
        <v>0</v>
      </c>
      <c r="J31" s="20">
        <v>0</v>
      </c>
      <c r="K31" s="1" t="s">
        <v>66</v>
      </c>
    </row>
    <row r="32" spans="1:20" ht="25" customHeight="1" x14ac:dyDescent="0.4">
      <c r="A32" s="5" t="s">
        <v>14</v>
      </c>
      <c r="B32" s="19">
        <f t="shared" si="3"/>
        <v>4</v>
      </c>
      <c r="C32" s="10">
        <v>0</v>
      </c>
      <c r="D32" s="10">
        <v>4</v>
      </c>
      <c r="E32" s="10">
        <f t="shared" si="4"/>
        <v>1423.1</v>
      </c>
      <c r="F32" s="10">
        <v>0</v>
      </c>
      <c r="G32" s="10">
        <v>1423.1</v>
      </c>
      <c r="H32" s="10">
        <f t="shared" si="5"/>
        <v>122992</v>
      </c>
      <c r="I32" s="10">
        <v>0</v>
      </c>
      <c r="J32" s="20">
        <v>122992</v>
      </c>
    </row>
    <row r="33" spans="1:10" ht="25" customHeight="1" x14ac:dyDescent="0.4">
      <c r="A33" s="5" t="s">
        <v>79</v>
      </c>
      <c r="B33" s="19">
        <f t="shared" si="3"/>
        <v>0</v>
      </c>
      <c r="C33" s="10">
        <v>0</v>
      </c>
      <c r="D33" s="10">
        <v>0</v>
      </c>
      <c r="E33" s="10">
        <f t="shared" si="4"/>
        <v>0</v>
      </c>
      <c r="F33" s="10">
        <v>0</v>
      </c>
      <c r="G33" s="10">
        <v>0</v>
      </c>
      <c r="H33" s="10">
        <f t="shared" si="5"/>
        <v>0</v>
      </c>
      <c r="I33" s="10">
        <v>0</v>
      </c>
      <c r="J33" s="20">
        <v>0</v>
      </c>
    </row>
    <row r="34" spans="1:10" ht="25" hidden="1" customHeight="1" x14ac:dyDescent="0.4">
      <c r="A34" s="5" t="s">
        <v>80</v>
      </c>
      <c r="B34" s="5"/>
      <c r="C34" s="7" t="s">
        <v>68</v>
      </c>
      <c r="D34" s="7" t="s">
        <v>68</v>
      </c>
      <c r="E34" s="7"/>
      <c r="F34" s="7" t="s">
        <v>68</v>
      </c>
      <c r="G34" s="10" t="s">
        <v>68</v>
      </c>
      <c r="H34" s="7"/>
      <c r="I34" s="7" t="s">
        <v>68</v>
      </c>
      <c r="J34" s="8" t="s">
        <v>68</v>
      </c>
    </row>
    <row r="35" spans="1:10" ht="25" hidden="1" customHeight="1" x14ac:dyDescent="0.4">
      <c r="A35" s="5" t="s">
        <v>81</v>
      </c>
      <c r="B35" s="5"/>
      <c r="C35" s="7" t="s">
        <v>68</v>
      </c>
      <c r="D35" s="7" t="s">
        <v>68</v>
      </c>
      <c r="E35" s="7"/>
      <c r="F35" s="7" t="s">
        <v>68</v>
      </c>
      <c r="G35" s="10">
        <v>0</v>
      </c>
      <c r="H35" s="7"/>
      <c r="I35" s="7" t="s">
        <v>68</v>
      </c>
      <c r="J35" s="8" t="s">
        <v>68</v>
      </c>
    </row>
    <row r="36" spans="1:10" ht="25" hidden="1" customHeight="1" x14ac:dyDescent="0.4">
      <c r="A36" s="5" t="s">
        <v>22</v>
      </c>
      <c r="B36" s="5"/>
      <c r="C36" s="7">
        <v>0</v>
      </c>
      <c r="D36" s="7">
        <v>0</v>
      </c>
      <c r="E36" s="7"/>
      <c r="F36" s="7">
        <v>0</v>
      </c>
      <c r="G36" s="10">
        <v>0</v>
      </c>
      <c r="H36" s="7"/>
      <c r="I36" s="7">
        <v>0</v>
      </c>
      <c r="J36" s="8">
        <v>0</v>
      </c>
    </row>
    <row r="37" spans="1:10" ht="25" hidden="1" customHeight="1" x14ac:dyDescent="0.4">
      <c r="A37" s="5" t="s">
        <v>24</v>
      </c>
      <c r="B37" s="5"/>
      <c r="C37" s="7">
        <v>0</v>
      </c>
      <c r="D37" s="7">
        <v>0</v>
      </c>
      <c r="E37" s="7"/>
      <c r="F37" s="7">
        <v>0</v>
      </c>
      <c r="G37" s="10">
        <v>0</v>
      </c>
      <c r="H37" s="7"/>
      <c r="I37" s="7">
        <v>0</v>
      </c>
      <c r="J37" s="8">
        <v>0</v>
      </c>
    </row>
    <row r="38" spans="1:10" ht="25" hidden="1" customHeight="1" x14ac:dyDescent="0.4">
      <c r="A38" s="5" t="s">
        <v>26</v>
      </c>
      <c r="B38" s="5"/>
      <c r="C38" s="7">
        <v>632</v>
      </c>
      <c r="D38" s="7">
        <v>158</v>
      </c>
      <c r="E38" s="7"/>
      <c r="F38" s="7">
        <v>138519.78</v>
      </c>
      <c r="G38" s="10">
        <v>0</v>
      </c>
      <c r="H38" s="7"/>
      <c r="I38" s="7">
        <v>11835782</v>
      </c>
      <c r="J38" s="8">
        <v>6532160</v>
      </c>
    </row>
    <row r="39" spans="1:10" ht="25" hidden="1" customHeight="1" x14ac:dyDescent="0.4">
      <c r="A39" s="5" t="s">
        <v>28</v>
      </c>
      <c r="B39" s="5"/>
      <c r="C39" s="7">
        <v>416</v>
      </c>
      <c r="D39" s="7">
        <v>209</v>
      </c>
      <c r="E39" s="7"/>
      <c r="F39" s="7">
        <v>0</v>
      </c>
      <c r="G39" s="10">
        <v>0</v>
      </c>
      <c r="H39" s="7"/>
      <c r="I39" s="7">
        <v>35098469</v>
      </c>
      <c r="J39" s="8">
        <v>7018962</v>
      </c>
    </row>
    <row r="40" spans="1:10" ht="25" hidden="1" customHeight="1" x14ac:dyDescent="0.4">
      <c r="A40" s="5" t="s">
        <v>30</v>
      </c>
      <c r="B40" s="5"/>
      <c r="C40" s="7">
        <v>0</v>
      </c>
      <c r="D40" s="7">
        <v>0</v>
      </c>
      <c r="E40" s="7"/>
      <c r="F40" s="7">
        <v>0</v>
      </c>
      <c r="G40" s="10">
        <v>0</v>
      </c>
      <c r="H40" s="7"/>
      <c r="I40" s="7">
        <v>0</v>
      </c>
      <c r="J40" s="8">
        <v>0</v>
      </c>
    </row>
    <row r="41" spans="1:10" ht="25" hidden="1" customHeight="1" x14ac:dyDescent="0.4">
      <c r="A41" s="5" t="s">
        <v>32</v>
      </c>
      <c r="B41" s="5"/>
      <c r="C41" s="7">
        <v>0</v>
      </c>
      <c r="D41" s="7">
        <v>0</v>
      </c>
      <c r="E41" s="7"/>
      <c r="F41" s="7">
        <v>0</v>
      </c>
      <c r="G41" s="10">
        <v>0</v>
      </c>
      <c r="H41" s="7"/>
      <c r="I41" s="7">
        <v>0</v>
      </c>
      <c r="J41" s="8">
        <v>0</v>
      </c>
    </row>
    <row r="42" spans="1:10" ht="25" hidden="1" customHeight="1" x14ac:dyDescent="0.4">
      <c r="A42" s="5" t="s">
        <v>34</v>
      </c>
      <c r="B42" s="5"/>
      <c r="C42" s="7">
        <v>1895</v>
      </c>
      <c r="D42" s="7">
        <v>1033</v>
      </c>
      <c r="E42" s="7"/>
      <c r="F42" s="7">
        <v>73419.5</v>
      </c>
      <c r="G42" s="10">
        <v>0</v>
      </c>
      <c r="H42" s="7"/>
      <c r="I42" s="7">
        <v>23979344</v>
      </c>
      <c r="J42" s="8">
        <v>12909222.4</v>
      </c>
    </row>
    <row r="43" spans="1:10" ht="25" hidden="1" customHeight="1" x14ac:dyDescent="0.4">
      <c r="A43" s="5" t="s">
        <v>36</v>
      </c>
      <c r="B43" s="5"/>
      <c r="C43" s="7">
        <v>5</v>
      </c>
      <c r="D43" s="7">
        <v>1</v>
      </c>
      <c r="E43" s="7"/>
      <c r="F43" s="7">
        <v>0</v>
      </c>
      <c r="G43" s="10">
        <v>0</v>
      </c>
      <c r="H43" s="7"/>
      <c r="I43" s="7">
        <v>629838</v>
      </c>
      <c r="J43" s="8">
        <v>69982</v>
      </c>
    </row>
    <row r="44" spans="1:10" ht="25" hidden="1" customHeight="1" x14ac:dyDescent="0.4">
      <c r="A44" s="14" t="s">
        <v>82</v>
      </c>
      <c r="B44" s="5"/>
      <c r="C44" s="7">
        <v>10222</v>
      </c>
      <c r="D44" s="7">
        <v>6631</v>
      </c>
      <c r="E44" s="7"/>
      <c r="F44" s="7">
        <v>286109.73</v>
      </c>
      <c r="G44" s="10">
        <v>0</v>
      </c>
      <c r="H44" s="7"/>
      <c r="I44" s="7">
        <v>498819214.69999999</v>
      </c>
      <c r="J44" s="8">
        <v>344369770.69999999</v>
      </c>
    </row>
    <row r="45" spans="1:10" ht="25" hidden="1" customHeight="1" x14ac:dyDescent="0.4">
      <c r="A45" s="14" t="s">
        <v>83</v>
      </c>
      <c r="B45" s="5"/>
      <c r="C45" s="7">
        <v>123</v>
      </c>
      <c r="D45" s="7">
        <v>22</v>
      </c>
      <c r="E45" s="7"/>
      <c r="F45" s="7">
        <v>3653.56</v>
      </c>
      <c r="G45" s="10">
        <v>0</v>
      </c>
      <c r="H45" s="7"/>
      <c r="I45" s="7">
        <v>1450066</v>
      </c>
      <c r="J45" s="8">
        <v>124592</v>
      </c>
    </row>
    <row r="46" spans="1:10" ht="25" hidden="1" customHeight="1" x14ac:dyDescent="0.4">
      <c r="A46" s="5" t="s">
        <v>40</v>
      </c>
      <c r="B46" s="5"/>
      <c r="C46" s="7">
        <v>0</v>
      </c>
      <c r="D46" s="7">
        <v>0</v>
      </c>
      <c r="E46" s="7"/>
      <c r="F46" s="7">
        <v>0</v>
      </c>
      <c r="G46" s="10">
        <v>0</v>
      </c>
      <c r="H46" s="7"/>
      <c r="I46" s="7">
        <v>0</v>
      </c>
      <c r="J46" s="8">
        <v>0</v>
      </c>
    </row>
    <row r="47" spans="1:10" ht="25" hidden="1" customHeight="1" x14ac:dyDescent="0.4">
      <c r="A47" s="5" t="s">
        <v>42</v>
      </c>
      <c r="B47" s="5"/>
      <c r="C47" s="7">
        <v>0</v>
      </c>
      <c r="D47" s="7">
        <v>0</v>
      </c>
      <c r="E47" s="7"/>
      <c r="F47" s="7">
        <v>0</v>
      </c>
      <c r="G47" s="10">
        <v>0</v>
      </c>
      <c r="H47" s="7"/>
      <c r="I47" s="7">
        <v>0</v>
      </c>
      <c r="J47" s="8">
        <v>0</v>
      </c>
    </row>
    <row r="48" spans="1:10" ht="25" hidden="1" customHeight="1" x14ac:dyDescent="0.4">
      <c r="A48" s="5" t="s">
        <v>44</v>
      </c>
      <c r="B48" s="5"/>
      <c r="C48" s="7">
        <v>38</v>
      </c>
      <c r="D48" s="7">
        <v>264</v>
      </c>
      <c r="E48" s="7"/>
      <c r="F48" s="7">
        <v>15023.53</v>
      </c>
      <c r="G48" s="10">
        <v>0</v>
      </c>
      <c r="H48" s="7"/>
      <c r="I48" s="7">
        <v>1634327</v>
      </c>
      <c r="J48" s="8">
        <v>6445534</v>
      </c>
    </row>
    <row r="49" spans="1:10" ht="25" hidden="1" customHeight="1" x14ac:dyDescent="0.4">
      <c r="A49" s="5" t="s">
        <v>46</v>
      </c>
      <c r="B49" s="5"/>
      <c r="C49" s="7">
        <v>0</v>
      </c>
      <c r="D49" s="7">
        <v>0</v>
      </c>
      <c r="E49" s="7"/>
      <c r="F49" s="7">
        <v>0</v>
      </c>
      <c r="G49" s="10">
        <v>0</v>
      </c>
      <c r="H49" s="7"/>
      <c r="I49" s="7">
        <v>0</v>
      </c>
      <c r="J49" s="8">
        <v>0</v>
      </c>
    </row>
    <row r="50" spans="1:10" ht="25" hidden="1" customHeight="1" x14ac:dyDescent="0.4">
      <c r="A50" s="5" t="s">
        <v>48</v>
      </c>
      <c r="B50" s="5"/>
      <c r="C50" s="7">
        <v>0</v>
      </c>
      <c r="D50" s="7">
        <v>0</v>
      </c>
      <c r="E50" s="7"/>
      <c r="F50" s="7">
        <v>0</v>
      </c>
      <c r="G50" s="10">
        <v>0</v>
      </c>
      <c r="H50" s="7"/>
      <c r="I50" s="7">
        <v>0</v>
      </c>
      <c r="J50" s="8">
        <v>0</v>
      </c>
    </row>
    <row r="51" spans="1:10" ht="25" hidden="1" customHeight="1" x14ac:dyDescent="0.4">
      <c r="A51" s="5" t="s">
        <v>50</v>
      </c>
      <c r="B51" s="5"/>
      <c r="C51" s="7">
        <v>6</v>
      </c>
      <c r="D51" s="7">
        <v>0</v>
      </c>
      <c r="E51" s="7"/>
      <c r="F51" s="7">
        <v>1133.3499999999999</v>
      </c>
      <c r="G51" s="10">
        <v>0</v>
      </c>
      <c r="H51" s="7"/>
      <c r="I51" s="7">
        <v>47400</v>
      </c>
      <c r="J51" s="8">
        <v>0</v>
      </c>
    </row>
    <row r="52" spans="1:10" ht="25" hidden="1" customHeight="1" x14ac:dyDescent="0.4">
      <c r="A52" s="5" t="s">
        <v>52</v>
      </c>
      <c r="B52" s="5"/>
      <c r="C52" s="7">
        <v>4</v>
      </c>
      <c r="D52" s="7">
        <v>0</v>
      </c>
      <c r="E52" s="7"/>
      <c r="F52" s="7">
        <v>672.08</v>
      </c>
      <c r="G52" s="10">
        <v>0</v>
      </c>
      <c r="H52" s="7"/>
      <c r="I52" s="7">
        <v>215670</v>
      </c>
      <c r="J52" s="8">
        <v>0</v>
      </c>
    </row>
    <row r="53" spans="1:10" ht="25" hidden="1" customHeight="1" x14ac:dyDescent="0.4">
      <c r="A53" s="5" t="s">
        <v>54</v>
      </c>
      <c r="B53" s="5"/>
      <c r="C53" s="7">
        <v>0</v>
      </c>
      <c r="D53" s="7">
        <v>0</v>
      </c>
      <c r="E53" s="7"/>
      <c r="F53" s="7">
        <v>0</v>
      </c>
      <c r="G53" s="10">
        <v>0</v>
      </c>
      <c r="H53" s="7"/>
      <c r="I53" s="7">
        <v>0</v>
      </c>
      <c r="J53" s="8">
        <v>0</v>
      </c>
    </row>
    <row r="54" spans="1:10" ht="25" hidden="1" customHeight="1" x14ac:dyDescent="0.4">
      <c r="A54" s="5" t="s">
        <v>56</v>
      </c>
      <c r="B54" s="5"/>
      <c r="C54" s="7">
        <v>303</v>
      </c>
      <c r="D54" s="7">
        <v>19</v>
      </c>
      <c r="E54" s="7"/>
      <c r="F54" s="7">
        <v>52328.31</v>
      </c>
      <c r="G54" s="10">
        <v>0</v>
      </c>
      <c r="H54" s="7"/>
      <c r="I54" s="7">
        <v>4324138</v>
      </c>
      <c r="J54" s="8">
        <v>187249</v>
      </c>
    </row>
    <row r="55" spans="1:10" ht="25" hidden="1" customHeight="1" x14ac:dyDescent="0.4">
      <c r="A55" s="5" t="s">
        <v>58</v>
      </c>
      <c r="B55" s="5"/>
      <c r="C55" s="7">
        <v>103</v>
      </c>
      <c r="D55" s="7">
        <v>87</v>
      </c>
      <c r="E55" s="7"/>
      <c r="F55" s="7">
        <v>14677.69</v>
      </c>
      <c r="G55" s="10">
        <v>0</v>
      </c>
      <c r="H55" s="7"/>
      <c r="I55" s="7">
        <v>2010436.8</v>
      </c>
      <c r="J55" s="8">
        <v>2510539</v>
      </c>
    </row>
    <row r="56" spans="1:10" ht="25" hidden="1" customHeight="1" x14ac:dyDescent="0.4">
      <c r="A56" s="5" t="s">
        <v>60</v>
      </c>
      <c r="B56" s="5"/>
      <c r="C56" s="7">
        <v>110</v>
      </c>
      <c r="D56" s="7">
        <v>0</v>
      </c>
      <c r="E56" s="7"/>
      <c r="F56" s="7">
        <v>116832.75</v>
      </c>
      <c r="G56" s="10">
        <v>0</v>
      </c>
      <c r="H56" s="7"/>
      <c r="I56" s="7">
        <v>196686</v>
      </c>
      <c r="J56" s="8">
        <v>0</v>
      </c>
    </row>
    <row r="57" spans="1:10" ht="25" hidden="1" customHeight="1" x14ac:dyDescent="0.4">
      <c r="A57" s="5" t="s">
        <v>62</v>
      </c>
      <c r="B57" s="5"/>
      <c r="C57" s="7">
        <v>0</v>
      </c>
      <c r="D57" s="7">
        <v>0</v>
      </c>
      <c r="E57" s="7"/>
      <c r="F57" s="7">
        <v>0</v>
      </c>
      <c r="G57" s="10">
        <v>0</v>
      </c>
      <c r="H57" s="7"/>
      <c r="I57" s="7">
        <v>0</v>
      </c>
      <c r="J57" s="8">
        <v>0</v>
      </c>
    </row>
    <row r="58" spans="1:10" ht="17" hidden="1" x14ac:dyDescent="0.4">
      <c r="A58" s="9" t="s">
        <v>69</v>
      </c>
      <c r="B58" s="9"/>
      <c r="C58" s="9"/>
      <c r="D58" s="9"/>
      <c r="E58" s="9"/>
      <c r="F58" s="9"/>
      <c r="G58" s="10">
        <v>0</v>
      </c>
      <c r="H58" s="9"/>
    </row>
    <row r="59" spans="1:10" ht="17" hidden="1" x14ac:dyDescent="0.4">
      <c r="A59" s="9" t="s">
        <v>70</v>
      </c>
      <c r="B59" s="9"/>
      <c r="C59" s="9"/>
      <c r="D59" s="9"/>
      <c r="E59" s="9"/>
      <c r="F59" s="9"/>
      <c r="G59" s="10">
        <v>0</v>
      </c>
      <c r="H59" s="9"/>
    </row>
  </sheetData>
  <mergeCells count="14">
    <mergeCell ref="A1:J1"/>
    <mergeCell ref="K1:T1"/>
    <mergeCell ref="A2:J2"/>
    <mergeCell ref="K2:T2"/>
    <mergeCell ref="G3:J3"/>
    <mergeCell ref="Q3:T3"/>
    <mergeCell ref="O4:Q4"/>
    <mergeCell ref="R4:T4"/>
    <mergeCell ref="A4:A5"/>
    <mergeCell ref="B4:D4"/>
    <mergeCell ref="E4:G4"/>
    <mergeCell ref="H4:J4"/>
    <mergeCell ref="K4:K5"/>
    <mergeCell ref="L4:N4"/>
  </mergeCells>
  <phoneticPr fontId="2" type="noConversion"/>
  <printOptions horizontalCentered="1"/>
  <pageMargins left="0.11811023622047245" right="0.11811023622047245" top="0.78740157480314965" bottom="0.55118110236220474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8</vt:i4>
      </vt:variant>
    </vt:vector>
  </HeadingPairs>
  <TitlesOfParts>
    <vt:vector size="16" baseType="lpstr">
      <vt:lpstr>107年</vt:lpstr>
      <vt:lpstr>108年</vt:lpstr>
      <vt:lpstr>109年</vt:lpstr>
      <vt:lpstr>110年 </vt:lpstr>
      <vt:lpstr>111年</vt:lpstr>
      <vt:lpstr>112年 </vt:lpstr>
      <vt:lpstr>113年</vt:lpstr>
      <vt:lpstr>114年 </vt:lpstr>
      <vt:lpstr>'107年'!Print_Titles</vt:lpstr>
      <vt:lpstr>'108年'!Print_Titles</vt:lpstr>
      <vt:lpstr>'109年'!Print_Titles</vt:lpstr>
      <vt:lpstr>'110年 '!Print_Titles</vt:lpstr>
      <vt:lpstr>'111年'!Print_Titles</vt:lpstr>
      <vt:lpstr>'112年 '!Print_Titles</vt:lpstr>
      <vt:lpstr>'113年'!Print_Titles</vt:lpstr>
      <vt:lpstr>'114年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2026-04-03T04:26:27Z</cp:lastPrinted>
  <dcterms:created xsi:type="dcterms:W3CDTF">2020-04-27T03:31:01Z</dcterms:created>
  <dcterms:modified xsi:type="dcterms:W3CDTF">2026-04-15T03:19:00Z</dcterms:modified>
</cp:coreProperties>
</file>