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72.100.200.151\公共運輸科共用區\共用區\◎01-16專案－老女殘\###映豎【老女殘】\115年度性平\"/>
    </mc:Choice>
  </mc:AlternateContent>
  <xr:revisionPtr revIDLastSave="0" documentId="13_ncr:1_{20DDA2E7-D2F6-41C2-B584-603AFF50A8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民卡搭乘桃園市區客運電子票證使用者概況" sheetId="1" r:id="rId1"/>
  </sheets>
  <definedNames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6" roundtripDataChecksum="mByAojA3hN3ctvYqkNpHjru3CUmMMXzMedU33AV2Ydk="/>
    </ext>
  </extLst>
</workbook>
</file>

<file path=xl/calcChain.xml><?xml version="1.0" encoding="utf-8"?>
<calcChain xmlns="http://schemas.openxmlformats.org/spreadsheetml/2006/main">
  <c r="C10" i="1" l="1"/>
  <c r="C9" i="1"/>
  <c r="J8" i="1"/>
  <c r="I8" i="1"/>
  <c r="H8" i="1"/>
  <c r="G8" i="1"/>
  <c r="F8" i="1"/>
  <c r="E8" i="1"/>
  <c r="D8" i="1"/>
  <c r="J5" i="1"/>
  <c r="I5" i="1"/>
  <c r="H5" i="1"/>
  <c r="G5" i="1"/>
  <c r="F5" i="1"/>
  <c r="E5" i="1"/>
  <c r="D5" i="1"/>
  <c r="C5" i="1"/>
  <c r="C8" i="1" l="1"/>
</calcChain>
</file>

<file path=xl/sharedStrings.xml><?xml version="1.0" encoding="utf-8"?>
<sst xmlns="http://schemas.openxmlformats.org/spreadsheetml/2006/main" count="32" uniqueCount="22">
  <si>
    <t>搭乘桃園市區客運使用桃園市民卡概況</t>
  </si>
  <si>
    <t>單位:人數</t>
  </si>
  <si>
    <r>
      <rPr>
        <sz val="11"/>
        <color theme="1"/>
        <rFont val="標楷體"/>
        <family val="4"/>
        <charset val="136"/>
      </rPr>
      <t>年底別</t>
    </r>
  </si>
  <si>
    <r>
      <rPr>
        <sz val="11"/>
        <color theme="1"/>
        <rFont val="標楷體"/>
        <family val="4"/>
        <charset val="136"/>
      </rPr>
      <t>年齡別</t>
    </r>
  </si>
  <si>
    <r>
      <rPr>
        <sz val="11"/>
        <color theme="1"/>
        <rFont val="標楷體"/>
        <family val="4"/>
        <charset val="136"/>
      </rPr>
      <t>總計</t>
    </r>
  </si>
  <si>
    <r>
      <rPr>
        <sz val="11"/>
        <color theme="1"/>
        <rFont val="標楷體"/>
        <family val="4"/>
        <charset val="136"/>
      </rPr>
      <t>男</t>
    </r>
  </si>
  <si>
    <r>
      <rPr>
        <sz val="11"/>
        <color theme="1"/>
        <rFont val="標楷體"/>
        <family val="4"/>
        <charset val="136"/>
      </rPr>
      <t>女</t>
    </r>
  </si>
  <si>
    <r>
      <t>18</t>
    </r>
    <r>
      <rPr>
        <sz val="11"/>
        <color theme="1"/>
        <rFont val="標楷體"/>
        <family val="4"/>
        <charset val="136"/>
      </rPr>
      <t>歲以下</t>
    </r>
  </si>
  <si>
    <r>
      <t>19-24</t>
    </r>
    <r>
      <rPr>
        <sz val="11"/>
        <color theme="1"/>
        <rFont val="標楷體"/>
        <family val="4"/>
        <charset val="136"/>
      </rPr>
      <t>歲</t>
    </r>
  </si>
  <si>
    <r>
      <t>25-35</t>
    </r>
    <r>
      <rPr>
        <sz val="11"/>
        <color theme="1"/>
        <rFont val="標楷體"/>
        <family val="4"/>
        <charset val="136"/>
      </rPr>
      <t>歲</t>
    </r>
  </si>
  <si>
    <r>
      <t>36-45</t>
    </r>
    <r>
      <rPr>
        <sz val="11"/>
        <color theme="1"/>
        <rFont val="標楷體"/>
        <family val="4"/>
        <charset val="136"/>
      </rPr>
      <t>歲</t>
    </r>
  </si>
  <si>
    <r>
      <t>46-55</t>
    </r>
    <r>
      <rPr>
        <sz val="11"/>
        <color theme="1"/>
        <rFont val="標楷體"/>
        <family val="4"/>
        <charset val="136"/>
      </rPr>
      <t>歲</t>
    </r>
  </si>
  <si>
    <r>
      <t>56-65</t>
    </r>
    <r>
      <rPr>
        <sz val="11"/>
        <color theme="1"/>
        <rFont val="標楷體"/>
        <family val="4"/>
        <charset val="136"/>
      </rPr>
      <t>歲</t>
    </r>
  </si>
  <si>
    <r>
      <t>66</t>
    </r>
    <r>
      <rPr>
        <sz val="11"/>
        <color theme="1"/>
        <rFont val="標楷體"/>
        <family val="4"/>
        <charset val="136"/>
      </rPr>
      <t>歲以上</t>
    </r>
  </si>
  <si>
    <r>
      <t>110</t>
    </r>
    <r>
      <rPr>
        <sz val="11"/>
        <color theme="1"/>
        <rFont val="標楷體"/>
        <family val="4"/>
        <charset val="136"/>
      </rPr>
      <t>年底</t>
    </r>
  </si>
  <si>
    <r>
      <t>111</t>
    </r>
    <r>
      <rPr>
        <sz val="11"/>
        <color theme="1"/>
        <rFont val="標楷體"/>
        <family val="4"/>
        <charset val="136"/>
      </rPr>
      <t>年底</t>
    </r>
  </si>
  <si>
    <r>
      <t>112</t>
    </r>
    <r>
      <rPr>
        <sz val="11"/>
        <color rgb="FF000000"/>
        <rFont val="標楷體"/>
        <family val="4"/>
        <charset val="136"/>
      </rPr>
      <t>年底</t>
    </r>
  </si>
  <si>
    <r>
      <rPr>
        <sz val="11"/>
        <color rgb="FF000000"/>
        <rFont val="標楷體"/>
        <family val="4"/>
        <charset val="136"/>
      </rPr>
      <t>總計</t>
    </r>
  </si>
  <si>
    <r>
      <rPr>
        <sz val="11"/>
        <color rgb="FF000000"/>
        <rFont val="標楷體"/>
        <family val="4"/>
        <charset val="136"/>
      </rPr>
      <t>男</t>
    </r>
  </si>
  <si>
    <r>
      <rPr>
        <sz val="11"/>
        <color rgb="FF000000"/>
        <rFont val="標楷體"/>
        <family val="4"/>
        <charset val="136"/>
      </rPr>
      <t>女</t>
    </r>
  </si>
  <si>
    <r>
      <t>113</t>
    </r>
    <r>
      <rPr>
        <sz val="11"/>
        <color rgb="FF000000"/>
        <rFont val="標楷體"/>
        <family val="4"/>
        <charset val="136"/>
      </rPr>
      <t>年底</t>
    </r>
    <phoneticPr fontId="7" type="noConversion"/>
  </si>
  <si>
    <r>
      <t>114</t>
    </r>
    <r>
      <rPr>
        <sz val="11"/>
        <color rgb="FF000000"/>
        <rFont val="標楷體"/>
        <family val="4"/>
        <charset val="136"/>
      </rPr>
      <t>年底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</si>
</sst>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"/>
    <numFmt numFmtId="177" formatCode="_-* #,##0_-;\-* #,##0_-;_-* &quot;-&quot;??_-;_-@_-"/>
  </numFmts>
  <fonts count="12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DFKai-SB"/>
      <family val="4"/>
      <charset val="136"/>
    </font>
    <font>
      <sz val="11"/>
      <color rgb="FF000000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name val="Calibri"/>
      <family val="3"/>
      <charset val="136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>
      <alignment vertical="center"/>
    </xf>
  </cellStyleXfs>
  <cellXfs count="31">
    <xf numFmtId="0" fontId="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/>
    <xf numFmtId="0" fontId="10" fillId="0" borderId="5" xfId="0" applyFont="1" applyBorder="1" applyAlignment="1">
      <alignment horizontal="center"/>
    </xf>
    <xf numFmtId="3" fontId="10" fillId="0" borderId="5" xfId="0" applyNumberFormat="1" applyFont="1" applyBorder="1" applyAlignment="1"/>
    <xf numFmtId="0" fontId="10" fillId="0" borderId="7" xfId="0" applyFont="1" applyBorder="1" applyAlignment="1">
      <alignment horizontal="center"/>
    </xf>
    <xf numFmtId="3" fontId="10" fillId="0" borderId="7" xfId="0" applyNumberFormat="1" applyFont="1" applyBorder="1" applyAlignment="1"/>
    <xf numFmtId="0" fontId="0" fillId="0" borderId="0" xfId="0" applyFont="1" applyAlignment="1">
      <alignment vertical="center"/>
    </xf>
    <xf numFmtId="0" fontId="10" fillId="0" borderId="4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177" fontId="8" fillId="0" borderId="12" xfId="1" applyNumberFormat="1" applyFont="1" applyBorder="1" applyAlignment="1"/>
    <xf numFmtId="177" fontId="8" fillId="2" borderId="12" xfId="1" applyNumberFormat="1" applyFont="1" applyFill="1" applyBorder="1" applyAlignment="1"/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8" fillId="0" borderId="3" xfId="0" applyFont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48135"/>
  </sheetPr>
  <dimension ref="A1:Z1000"/>
  <sheetViews>
    <sheetView tabSelected="1" zoomScale="115" zoomScaleNormal="115" workbookViewId="0">
      <selection activeCell="D17" sqref="D17"/>
    </sheetView>
  </sheetViews>
  <sheetFormatPr defaultColWidth="11.25" defaultRowHeight="15" customHeight="1"/>
  <cols>
    <col min="1" max="1" width="8.5" bestFit="1" customWidth="1"/>
    <col min="2" max="2" width="5.5" bestFit="1" customWidth="1"/>
    <col min="3" max="3" width="11.75" bestFit="1" customWidth="1"/>
    <col min="4" max="4" width="11.625" bestFit="1" customWidth="1"/>
    <col min="5" max="9" width="10.625" bestFit="1" customWidth="1"/>
    <col min="10" max="10" width="11.75" bestFit="1" customWidth="1"/>
    <col min="11" max="26" width="6.25" customWidth="1"/>
  </cols>
  <sheetData>
    <row r="1" spans="1:26" ht="24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1"/>
      <c r="B2" s="3"/>
      <c r="C2" s="3"/>
      <c r="D2" s="3"/>
      <c r="E2" s="3"/>
      <c r="F2" s="3"/>
      <c r="G2" s="3"/>
      <c r="H2" s="3"/>
      <c r="I2" s="3"/>
      <c r="J2" s="4" t="s">
        <v>1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21" t="s">
        <v>2</v>
      </c>
      <c r="B3" s="22"/>
      <c r="C3" s="25" t="s">
        <v>3</v>
      </c>
      <c r="D3" s="26"/>
      <c r="E3" s="26"/>
      <c r="F3" s="26"/>
      <c r="G3" s="26"/>
      <c r="H3" s="26"/>
      <c r="I3" s="26"/>
      <c r="J3" s="27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23"/>
      <c r="B4" s="24"/>
      <c r="C4" s="5" t="s">
        <v>4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5" t="s">
        <v>13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28" t="s">
        <v>14</v>
      </c>
      <c r="B5" s="5" t="s">
        <v>4</v>
      </c>
      <c r="C5" s="6">
        <f t="shared" ref="C5:J5" si="0">C6+C7</f>
        <v>5813</v>
      </c>
      <c r="D5" s="6">
        <f t="shared" si="0"/>
        <v>932</v>
      </c>
      <c r="E5" s="6">
        <f t="shared" si="0"/>
        <v>473</v>
      </c>
      <c r="F5" s="6">
        <f t="shared" si="0"/>
        <v>776</v>
      </c>
      <c r="G5" s="6">
        <f t="shared" si="0"/>
        <v>626</v>
      </c>
      <c r="H5" s="6">
        <f t="shared" si="0"/>
        <v>638</v>
      </c>
      <c r="I5" s="6">
        <f t="shared" si="0"/>
        <v>662</v>
      </c>
      <c r="J5" s="6">
        <f t="shared" si="0"/>
        <v>1706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29"/>
      <c r="B6" s="5" t="s">
        <v>5</v>
      </c>
      <c r="C6" s="6">
        <v>2909</v>
      </c>
      <c r="D6" s="6">
        <v>483</v>
      </c>
      <c r="E6" s="6">
        <v>236</v>
      </c>
      <c r="F6" s="6">
        <v>383</v>
      </c>
      <c r="G6" s="6">
        <v>303</v>
      </c>
      <c r="H6" s="6">
        <v>309</v>
      </c>
      <c r="I6" s="6">
        <v>311</v>
      </c>
      <c r="J6" s="6">
        <v>884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30"/>
      <c r="B7" s="5" t="s">
        <v>6</v>
      </c>
      <c r="C7" s="6">
        <v>2904</v>
      </c>
      <c r="D7" s="6">
        <v>449</v>
      </c>
      <c r="E7" s="6">
        <v>237</v>
      </c>
      <c r="F7" s="6">
        <v>393</v>
      </c>
      <c r="G7" s="6">
        <v>323</v>
      </c>
      <c r="H7" s="6">
        <v>329</v>
      </c>
      <c r="I7" s="6">
        <v>351</v>
      </c>
      <c r="J7" s="6">
        <v>822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28" t="s">
        <v>15</v>
      </c>
      <c r="B8" s="5" t="s">
        <v>4</v>
      </c>
      <c r="C8" s="6">
        <f t="shared" ref="C8:J8" si="1">C9+C10</f>
        <v>108844</v>
      </c>
      <c r="D8" s="6">
        <f t="shared" si="1"/>
        <v>34894</v>
      </c>
      <c r="E8" s="6">
        <f t="shared" si="1"/>
        <v>19511</v>
      </c>
      <c r="F8" s="6">
        <f t="shared" si="1"/>
        <v>13483</v>
      </c>
      <c r="G8" s="6">
        <f t="shared" si="1"/>
        <v>11852</v>
      </c>
      <c r="H8" s="6">
        <f t="shared" si="1"/>
        <v>11926</v>
      </c>
      <c r="I8" s="6">
        <f t="shared" si="1"/>
        <v>11469</v>
      </c>
      <c r="J8" s="6">
        <f t="shared" si="1"/>
        <v>5709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29"/>
      <c r="B9" s="5" t="s">
        <v>5</v>
      </c>
      <c r="C9" s="6">
        <f t="shared" ref="C9:C10" si="2">SUM(D9:J9)</f>
        <v>35861</v>
      </c>
      <c r="D9" s="6">
        <v>15238</v>
      </c>
      <c r="E9" s="6">
        <v>6191</v>
      </c>
      <c r="F9" s="6">
        <v>3872</v>
      </c>
      <c r="G9" s="6">
        <v>3302</v>
      </c>
      <c r="H9" s="6">
        <v>2924</v>
      </c>
      <c r="I9" s="6">
        <v>2616</v>
      </c>
      <c r="J9" s="6">
        <v>1718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30"/>
      <c r="B10" s="5" t="s">
        <v>6</v>
      </c>
      <c r="C10" s="6">
        <f t="shared" si="2"/>
        <v>72983</v>
      </c>
      <c r="D10" s="6">
        <v>19656</v>
      </c>
      <c r="E10" s="6">
        <v>13320</v>
      </c>
      <c r="F10" s="6">
        <v>9611</v>
      </c>
      <c r="G10" s="6">
        <v>8550</v>
      </c>
      <c r="H10" s="6">
        <v>9002</v>
      </c>
      <c r="I10" s="6">
        <v>8853</v>
      </c>
      <c r="J10" s="6">
        <v>3991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16" t="s">
        <v>16</v>
      </c>
      <c r="B11" s="7" t="s">
        <v>17</v>
      </c>
      <c r="C11" s="8">
        <v>490016</v>
      </c>
      <c r="D11" s="8">
        <v>141348</v>
      </c>
      <c r="E11" s="8">
        <v>44825</v>
      </c>
      <c r="F11" s="8">
        <v>38898</v>
      </c>
      <c r="G11" s="8">
        <v>35330</v>
      </c>
      <c r="H11" s="8">
        <v>44185</v>
      </c>
      <c r="I11" s="8">
        <v>52453</v>
      </c>
      <c r="J11" s="8">
        <v>132977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17"/>
      <c r="B12" s="9" t="s">
        <v>18</v>
      </c>
      <c r="C12" s="10">
        <v>184738</v>
      </c>
      <c r="D12" s="10">
        <v>67239</v>
      </c>
      <c r="E12" s="10">
        <v>16678</v>
      </c>
      <c r="F12" s="10">
        <v>12498</v>
      </c>
      <c r="G12" s="10">
        <v>10111</v>
      </c>
      <c r="H12" s="10">
        <v>13098</v>
      </c>
      <c r="I12" s="10">
        <v>15096</v>
      </c>
      <c r="J12" s="10">
        <v>50018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>
      <c r="A13" s="18"/>
      <c r="B13" s="9" t="s">
        <v>19</v>
      </c>
      <c r="C13" s="10">
        <v>305278</v>
      </c>
      <c r="D13" s="10">
        <v>74109</v>
      </c>
      <c r="E13" s="10">
        <v>28147</v>
      </c>
      <c r="F13" s="10">
        <v>26400</v>
      </c>
      <c r="G13" s="10">
        <v>25219</v>
      </c>
      <c r="H13" s="10">
        <v>31087</v>
      </c>
      <c r="I13" s="10">
        <v>37357</v>
      </c>
      <c r="J13" s="10">
        <v>82959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>
      <c r="A14" s="16" t="s">
        <v>20</v>
      </c>
      <c r="B14" s="12" t="s">
        <v>17</v>
      </c>
      <c r="C14" s="14">
        <v>460193</v>
      </c>
      <c r="D14" s="14">
        <v>107023</v>
      </c>
      <c r="E14" s="14">
        <v>49691</v>
      </c>
      <c r="F14" s="14">
        <v>37666</v>
      </c>
      <c r="G14" s="14">
        <v>31820</v>
      </c>
      <c r="H14" s="14">
        <v>42364</v>
      </c>
      <c r="I14" s="14">
        <v>47812</v>
      </c>
      <c r="J14" s="14">
        <v>143817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>
      <c r="A15" s="17"/>
      <c r="B15" s="13" t="s">
        <v>18</v>
      </c>
      <c r="C15" s="14">
        <v>173966</v>
      </c>
      <c r="D15" s="14">
        <v>51302</v>
      </c>
      <c r="E15" s="14">
        <v>20613</v>
      </c>
      <c r="F15" s="14">
        <v>12678</v>
      </c>
      <c r="G15" s="14">
        <v>9329</v>
      </c>
      <c r="H15" s="14">
        <v>12638</v>
      </c>
      <c r="I15" s="14">
        <v>13748</v>
      </c>
      <c r="J15" s="14">
        <v>53658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18"/>
      <c r="B16" s="13" t="s">
        <v>19</v>
      </c>
      <c r="C16" s="14">
        <v>286227</v>
      </c>
      <c r="D16" s="14">
        <v>55721</v>
      </c>
      <c r="E16" s="14">
        <v>29078</v>
      </c>
      <c r="F16" s="14">
        <v>24988</v>
      </c>
      <c r="G16" s="14">
        <v>22491</v>
      </c>
      <c r="H16" s="14">
        <v>29726</v>
      </c>
      <c r="I16" s="14">
        <v>34064</v>
      </c>
      <c r="J16" s="14">
        <v>90159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11" customFormat="1" ht="15.75">
      <c r="A17" s="16" t="s">
        <v>21</v>
      </c>
      <c r="B17" s="12" t="s">
        <v>17</v>
      </c>
      <c r="C17" s="15">
        <v>474916</v>
      </c>
      <c r="D17" s="15">
        <v>114872</v>
      </c>
      <c r="E17" s="15">
        <v>45646</v>
      </c>
      <c r="F17" s="15">
        <v>36895</v>
      </c>
      <c r="G17" s="15">
        <v>32712</v>
      </c>
      <c r="H17" s="15">
        <v>43558</v>
      </c>
      <c r="I17" s="15">
        <v>49145</v>
      </c>
      <c r="J17" s="15">
        <v>152088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11" customFormat="1" ht="15.75">
      <c r="A18" s="17"/>
      <c r="B18" s="13" t="s">
        <v>18</v>
      </c>
      <c r="C18" s="15">
        <v>180738</v>
      </c>
      <c r="D18" s="15">
        <v>54944</v>
      </c>
      <c r="E18" s="15">
        <v>19390</v>
      </c>
      <c r="F18" s="15">
        <v>12506</v>
      </c>
      <c r="G18" s="15">
        <v>9417</v>
      </c>
      <c r="H18" s="15">
        <v>13056</v>
      </c>
      <c r="I18" s="15">
        <v>14394</v>
      </c>
      <c r="J18" s="15">
        <v>57031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11" customFormat="1" ht="15.75">
      <c r="A19" s="18"/>
      <c r="B19" s="13" t="s">
        <v>19</v>
      </c>
      <c r="C19" s="15">
        <v>294178</v>
      </c>
      <c r="D19" s="15">
        <v>59928</v>
      </c>
      <c r="E19" s="15">
        <v>26256</v>
      </c>
      <c r="F19" s="15">
        <v>24389</v>
      </c>
      <c r="G19" s="15">
        <v>23295</v>
      </c>
      <c r="H19" s="15">
        <v>30502</v>
      </c>
      <c r="I19" s="15">
        <v>34751</v>
      </c>
      <c r="J19" s="15">
        <v>95057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8">
    <mergeCell ref="A14:A16"/>
    <mergeCell ref="A17:A19"/>
    <mergeCell ref="A11:A13"/>
    <mergeCell ref="A1:J1"/>
    <mergeCell ref="A3:B4"/>
    <mergeCell ref="C3:J3"/>
    <mergeCell ref="A5:A7"/>
    <mergeCell ref="A8:A10"/>
  </mergeCells>
  <phoneticPr fontId="7" type="noConversion"/>
  <printOptions horizontalCentered="1"/>
  <pageMargins left="0.70866141732283472" right="0.70866141732283472" top="0.74803149606299213" bottom="0.7480314960629921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桃園市民卡搭乘桃園市區客運電子票證使用者概況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張家誠</cp:lastModifiedBy>
  <dcterms:created xsi:type="dcterms:W3CDTF">2023-07-04T03:17:17Z</dcterms:created>
  <dcterms:modified xsi:type="dcterms:W3CDTF">2026-05-06T09:07:55Z</dcterms:modified>
</cp:coreProperties>
</file>